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vasttrafik-my.sharepoint.com/personal/sara_cambring_vasttrafik_se/Documents/Dokument/Ekonomi/"/>
    </mc:Choice>
  </mc:AlternateContent>
  <xr:revisionPtr revIDLastSave="0" documentId="8_{CF046DF0-CAF2-46F3-A0E8-5ABDF55E5ABD}" xr6:coauthVersionLast="47" xr6:coauthVersionMax="47" xr10:uidLastSave="{00000000-0000-0000-0000-000000000000}"/>
  <workbookProtection lockStructure="1"/>
  <bookViews>
    <workbookView xWindow="-110" yWindow="-110" windowWidth="19420" windowHeight="10300" xr2:uid="{00000000-000D-0000-FFFF-FFFF00000000}"/>
  </bookViews>
  <sheets>
    <sheet name="Nya priser 9 jun 2026" sheetId="1" r:id="rId1"/>
  </sheets>
  <externalReferences>
    <externalReference r:id="rId2"/>
  </externalReferences>
  <definedNames>
    <definedName name="_xlnm._FilterDatabase" localSheetId="0" hidden="1">'Nya priser 9 jun 2026'!$A$1:$N$1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13" i="1" l="1"/>
  <c r="K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2" i="1"/>
  <c r="L5" i="1" l="1"/>
  <c r="M5" i="1" l="1"/>
  <c r="L128" i="1" l="1"/>
  <c r="M128" i="1"/>
  <c r="L125" i="1"/>
  <c r="M125" i="1"/>
  <c r="L126" i="1"/>
  <c r="M126" i="1"/>
  <c r="L140" i="1"/>
  <c r="M140" i="1"/>
  <c r="L148" i="1"/>
  <c r="M148" i="1"/>
  <c r="L129" i="1"/>
  <c r="M129" i="1"/>
  <c r="L152" i="1"/>
  <c r="M152" i="1"/>
  <c r="L143" i="1"/>
  <c r="M143" i="1"/>
  <c r="L133" i="1"/>
  <c r="M133" i="1"/>
  <c r="L142" i="1"/>
  <c r="M142" i="1"/>
  <c r="L127" i="1"/>
  <c r="M127" i="1"/>
  <c r="L150" i="1"/>
  <c r="M150" i="1"/>
  <c r="L146" i="1"/>
  <c r="M146" i="1"/>
  <c r="L139" i="1"/>
  <c r="M139" i="1"/>
  <c r="L130" i="1"/>
  <c r="M130" i="1"/>
  <c r="L135" i="1"/>
  <c r="M135" i="1"/>
  <c r="L144" i="1"/>
  <c r="M144" i="1"/>
  <c r="L147" i="1"/>
  <c r="M147" i="1"/>
  <c r="L138" i="1"/>
  <c r="M138" i="1"/>
  <c r="L151" i="1"/>
  <c r="M151" i="1"/>
  <c r="L134" i="1"/>
  <c r="M134" i="1"/>
  <c r="L136" i="1"/>
  <c r="M136" i="1"/>
  <c r="L131" i="1" l="1"/>
  <c r="M131" i="1"/>
  <c r="L149" i="1"/>
  <c r="M149" i="1"/>
  <c r="L141" i="1"/>
  <c r="M141" i="1"/>
  <c r="L137" i="1"/>
  <c r="M137" i="1"/>
  <c r="L132" i="1"/>
  <c r="M132" i="1"/>
  <c r="L145" i="1"/>
  <c r="M145" i="1"/>
  <c r="L153" i="1"/>
  <c r="M153" i="1"/>
  <c r="L124" i="1" l="1"/>
  <c r="M124" i="1"/>
  <c r="L231" i="1" l="1"/>
  <c r="M231" i="1"/>
  <c r="L343" i="1" l="1"/>
  <c r="M343" i="1"/>
  <c r="L232" i="1" l="1"/>
  <c r="M232" i="1"/>
  <c r="L331" i="1"/>
  <c r="M331" i="1"/>
  <c r="L339" i="1" l="1"/>
  <c r="M339" i="1"/>
  <c r="L341" i="1"/>
  <c r="M341" i="1"/>
  <c r="L333" i="1"/>
  <c r="M333" i="1"/>
  <c r="L340" i="1"/>
  <c r="M340" i="1"/>
  <c r="L332" i="1"/>
  <c r="M332" i="1"/>
  <c r="L342" i="1"/>
  <c r="M342" i="1"/>
  <c r="L230" i="1" l="1"/>
  <c r="M230" i="1"/>
  <c r="L295" i="1" l="1"/>
  <c r="M295" i="1"/>
  <c r="L297" i="1"/>
  <c r="M297" i="1"/>
  <c r="L290" i="1"/>
  <c r="M290" i="1"/>
  <c r="L241" i="1"/>
  <c r="M241" i="1"/>
  <c r="L234" i="1"/>
  <c r="M234" i="1"/>
  <c r="L251" i="1"/>
  <c r="M251" i="1"/>
  <c r="L294" i="1"/>
  <c r="M294" i="1"/>
  <c r="L244" i="1"/>
  <c r="M244" i="1"/>
  <c r="L243" i="1"/>
  <c r="M243" i="1"/>
  <c r="L291" i="1"/>
  <c r="M291" i="1"/>
  <c r="L246" i="1"/>
  <c r="M246" i="1"/>
  <c r="L233" i="1"/>
  <c r="M233" i="1"/>
  <c r="L317" i="1"/>
  <c r="M317" i="1"/>
  <c r="L247" i="1"/>
  <c r="M247" i="1"/>
  <c r="L252" i="1"/>
  <c r="M252" i="1"/>
  <c r="L239" i="1"/>
  <c r="M239" i="1"/>
  <c r="L319" i="1"/>
  <c r="M319" i="1"/>
  <c r="L236" i="1"/>
  <c r="M236" i="1"/>
  <c r="L321" i="1"/>
  <c r="M321" i="1"/>
  <c r="L292" i="1"/>
  <c r="M292" i="1"/>
  <c r="L237" i="1"/>
  <c r="M237" i="1"/>
  <c r="L229" i="1"/>
  <c r="M229" i="1"/>
  <c r="L245" i="1"/>
  <c r="M245" i="1"/>
  <c r="L298" i="1"/>
  <c r="M298" i="1"/>
  <c r="L238" i="1"/>
  <c r="M238" i="1"/>
  <c r="L248" i="1"/>
  <c r="M248" i="1"/>
  <c r="L250" i="1"/>
  <c r="M250" i="1"/>
  <c r="L320" i="1" l="1"/>
  <c r="M320" i="1"/>
  <c r="L296" i="1" l="1"/>
  <c r="M296" i="1"/>
  <c r="L240" i="1"/>
  <c r="M240" i="1"/>
  <c r="L11" i="1" l="1"/>
  <c r="M11" i="1"/>
  <c r="L6" i="1"/>
  <c r="M6" i="1"/>
  <c r="L328" i="1" l="1"/>
  <c r="M328" i="1"/>
  <c r="L249" i="1" l="1"/>
  <c r="M249" i="1"/>
  <c r="L4" i="1" l="1"/>
  <c r="M4" i="1"/>
  <c r="L223" i="1" l="1"/>
  <c r="M223" i="1"/>
  <c r="L336" i="1"/>
  <c r="M336" i="1"/>
  <c r="L337" i="1"/>
  <c r="M337" i="1"/>
  <c r="L334" i="1"/>
  <c r="M334" i="1"/>
  <c r="L225" i="1"/>
  <c r="M225" i="1"/>
  <c r="L227" i="1"/>
  <c r="M227" i="1"/>
  <c r="L2" i="1" l="1"/>
  <c r="M2" i="1"/>
  <c r="L209" i="1"/>
  <c r="M209" i="1"/>
  <c r="L207" i="1"/>
  <c r="M207" i="1"/>
  <c r="L338" i="1" l="1"/>
  <c r="M338" i="1"/>
  <c r="L228" i="1"/>
  <c r="M228" i="1"/>
  <c r="L226" i="1"/>
  <c r="M226" i="1"/>
  <c r="L335" i="1"/>
  <c r="M335" i="1"/>
  <c r="L224" i="1"/>
  <c r="M224" i="1"/>
  <c r="L3" i="1" l="1"/>
  <c r="M3" i="1"/>
  <c r="L208" i="1"/>
  <c r="M208" i="1"/>
  <c r="L210" i="1"/>
  <c r="M210" i="1"/>
  <c r="L322" i="1" l="1"/>
  <c r="M322" i="1"/>
  <c r="L330" i="1"/>
  <c r="M330" i="1"/>
  <c r="L289" i="1"/>
  <c r="M289" i="1"/>
  <c r="L327" i="1"/>
  <c r="M327" i="1"/>
  <c r="L318" i="1"/>
  <c r="M318" i="1"/>
  <c r="L329" i="1"/>
  <c r="M329" i="1"/>
  <c r="L293" i="1"/>
  <c r="M293" i="1"/>
  <c r="L242" i="1"/>
  <c r="M242" i="1"/>
  <c r="L263" i="1" l="1"/>
  <c r="M263" i="1"/>
  <c r="L270" i="1"/>
  <c r="M270" i="1"/>
  <c r="L314" i="1"/>
  <c r="M314" i="1"/>
  <c r="L271" i="1"/>
  <c r="M271" i="1"/>
  <c r="L278" i="1"/>
  <c r="M278" i="1"/>
  <c r="L281" i="1"/>
  <c r="M281" i="1"/>
  <c r="L277" i="1"/>
  <c r="M277" i="1"/>
  <c r="L306" i="1"/>
  <c r="M306" i="1"/>
  <c r="L309" i="1"/>
  <c r="M309" i="1"/>
  <c r="L260" i="1"/>
  <c r="M260" i="1"/>
  <c r="L304" i="1"/>
  <c r="M304" i="1"/>
  <c r="L255" i="1"/>
  <c r="M255" i="1"/>
  <c r="L311" i="1"/>
  <c r="M311" i="1"/>
  <c r="L272" i="1"/>
  <c r="M272" i="1"/>
  <c r="L282" i="1"/>
  <c r="M282" i="1"/>
  <c r="L316" i="1"/>
  <c r="M316" i="1"/>
  <c r="L254" i="1"/>
  <c r="M254" i="1"/>
  <c r="L310" i="1"/>
  <c r="M310" i="1"/>
  <c r="L287" i="1"/>
  <c r="M287" i="1"/>
  <c r="L265" i="1"/>
  <c r="M265" i="1"/>
  <c r="L286" i="1"/>
  <c r="M286" i="1"/>
  <c r="L285" i="1"/>
  <c r="M285" i="1"/>
  <c r="L299" i="1"/>
  <c r="M299" i="1"/>
  <c r="L280" i="1"/>
  <c r="M280" i="1"/>
  <c r="L261" i="1"/>
  <c r="M261" i="1"/>
  <c r="L256" i="1"/>
  <c r="M256" i="1"/>
  <c r="L269" i="1"/>
  <c r="M269" i="1"/>
  <c r="L313" i="1"/>
  <c r="M313" i="1"/>
  <c r="L284" i="1"/>
  <c r="M284" i="1"/>
  <c r="L267" i="1"/>
  <c r="M267" i="1"/>
  <c r="L253" i="1"/>
  <c r="M253" i="1"/>
  <c r="L273" i="1"/>
  <c r="M273" i="1"/>
  <c r="L262" i="1"/>
  <c r="M262" i="1"/>
  <c r="L308" i="1"/>
  <c r="M308" i="1"/>
  <c r="L235" i="1"/>
  <c r="M235" i="1"/>
  <c r="L266" i="1"/>
  <c r="M266" i="1"/>
  <c r="L301" i="1"/>
  <c r="M301" i="1"/>
  <c r="L302" i="1"/>
  <c r="M302" i="1"/>
  <c r="L288" i="1"/>
  <c r="M288" i="1"/>
  <c r="L315" i="1"/>
  <c r="M315" i="1"/>
  <c r="L303" i="1"/>
  <c r="M303" i="1"/>
  <c r="L276" i="1"/>
  <c r="M276" i="1"/>
  <c r="L305" i="1"/>
  <c r="M305" i="1"/>
  <c r="L275" i="1"/>
  <c r="M275" i="1"/>
  <c r="L283" i="1"/>
  <c r="M283" i="1"/>
  <c r="L312" i="1"/>
  <c r="M312" i="1"/>
  <c r="L300" i="1"/>
  <c r="M300" i="1"/>
  <c r="L279" i="1"/>
  <c r="M279" i="1"/>
  <c r="L268" i="1"/>
  <c r="M268" i="1"/>
  <c r="L307" i="1"/>
  <c r="M307" i="1"/>
  <c r="L274" i="1"/>
  <c r="M274" i="1"/>
  <c r="L259" i="1" l="1"/>
  <c r="M259" i="1"/>
  <c r="L264" i="1"/>
  <c r="M264" i="1"/>
  <c r="L257" i="1"/>
  <c r="M257" i="1"/>
  <c r="L258" i="1" l="1"/>
  <c r="M258" i="1"/>
  <c r="L324" i="1" l="1"/>
  <c r="M324" i="1"/>
  <c r="L9" i="1"/>
  <c r="M9" i="1"/>
  <c r="L323" i="1"/>
  <c r="M323" i="1"/>
  <c r="L326" i="1"/>
  <c r="M326" i="1"/>
  <c r="L325" i="1"/>
  <c r="M325" i="1"/>
  <c r="L10" i="1" l="1"/>
  <c r="M10" i="1"/>
  <c r="L8" i="1"/>
  <c r="M8" i="1"/>
  <c r="L91" i="1" l="1"/>
  <c r="M91" i="1"/>
  <c r="L219" i="1"/>
  <c r="M219" i="1"/>
  <c r="L44" i="1"/>
  <c r="M44" i="1"/>
  <c r="L100" i="1"/>
  <c r="M100" i="1"/>
  <c r="L43" i="1"/>
  <c r="M43" i="1"/>
  <c r="L104" i="1"/>
  <c r="M104" i="1"/>
  <c r="L59" i="1"/>
  <c r="M59" i="1"/>
  <c r="L115" i="1"/>
  <c r="M115" i="1"/>
  <c r="L63" i="1"/>
  <c r="M63" i="1"/>
  <c r="L206" i="1"/>
  <c r="M206" i="1"/>
  <c r="L36" i="1"/>
  <c r="M36" i="1"/>
  <c r="L180" i="1"/>
  <c r="M180" i="1"/>
  <c r="L181" i="1"/>
  <c r="M181" i="1"/>
  <c r="L186" i="1"/>
  <c r="M186" i="1"/>
  <c r="L81" i="1"/>
  <c r="M81" i="1"/>
  <c r="L105" i="1"/>
  <c r="M105" i="1"/>
  <c r="L46" i="1"/>
  <c r="M46" i="1"/>
  <c r="L116" i="1"/>
  <c r="M116" i="1"/>
  <c r="L70" i="1"/>
  <c r="M70" i="1"/>
  <c r="L205" i="1"/>
  <c r="M205" i="1"/>
  <c r="L118" i="1"/>
  <c r="M118" i="1"/>
  <c r="L158" i="1"/>
  <c r="M158" i="1"/>
  <c r="L216" i="1"/>
  <c r="M216" i="1"/>
  <c r="L80" i="1"/>
  <c r="M80" i="1"/>
  <c r="L58" i="1"/>
  <c r="M58" i="1"/>
  <c r="L74" i="1"/>
  <c r="M74" i="1"/>
  <c r="L56" i="1"/>
  <c r="M56" i="1"/>
  <c r="L191" i="1"/>
  <c r="M191" i="1"/>
  <c r="L67" i="1"/>
  <c r="M67" i="1"/>
  <c r="L117" i="1"/>
  <c r="M117" i="1"/>
  <c r="L174" i="1"/>
  <c r="M174" i="1"/>
  <c r="L183" i="1"/>
  <c r="M183" i="1"/>
  <c r="L93" i="1"/>
  <c r="M93" i="1"/>
  <c r="L162" i="1"/>
  <c r="M162" i="1"/>
  <c r="L177" i="1"/>
  <c r="M177" i="1"/>
  <c r="L82" i="1"/>
  <c r="M82" i="1"/>
  <c r="L214" i="1"/>
  <c r="M214" i="1"/>
  <c r="L65" i="1"/>
  <c r="M65" i="1"/>
  <c r="L51" i="1"/>
  <c r="M51" i="1"/>
  <c r="L165" i="1"/>
  <c r="M165" i="1"/>
  <c r="L64" i="1"/>
  <c r="M64" i="1"/>
  <c r="L41" i="1"/>
  <c r="M41" i="1"/>
  <c r="L159" i="1"/>
  <c r="M159" i="1"/>
  <c r="L88" i="1"/>
  <c r="M88" i="1"/>
  <c r="L37" i="1"/>
  <c r="M37" i="1"/>
  <c r="L182" i="1"/>
  <c r="M182" i="1"/>
  <c r="L119" i="1"/>
  <c r="M119" i="1"/>
  <c r="L40" i="1"/>
  <c r="M40" i="1"/>
  <c r="L57" i="1"/>
  <c r="M57" i="1"/>
  <c r="L61" i="1"/>
  <c r="M61" i="1"/>
  <c r="L123" i="1"/>
  <c r="M123" i="1"/>
  <c r="L109" i="1"/>
  <c r="M109" i="1"/>
  <c r="L39" i="1"/>
  <c r="M39" i="1"/>
  <c r="L172" i="1"/>
  <c r="M172" i="1"/>
  <c r="L184" i="1"/>
  <c r="M184" i="1"/>
  <c r="L50" i="1"/>
  <c r="M50" i="1"/>
  <c r="L185" i="1"/>
  <c r="M185" i="1"/>
  <c r="L157" i="1"/>
  <c r="M157" i="1"/>
  <c r="L189" i="1"/>
  <c r="M189" i="1"/>
  <c r="L53" i="1"/>
  <c r="M53" i="1"/>
  <c r="L92" i="1"/>
  <c r="M92" i="1"/>
  <c r="L76" i="1"/>
  <c r="M76" i="1"/>
  <c r="L188" i="1"/>
  <c r="M188" i="1"/>
  <c r="L60" i="1"/>
  <c r="M60" i="1"/>
  <c r="L154" i="1"/>
  <c r="M154" i="1"/>
  <c r="L161" i="1"/>
  <c r="M161" i="1"/>
  <c r="L87" i="1"/>
  <c r="M87" i="1"/>
  <c r="L156" i="1"/>
  <c r="M156" i="1"/>
  <c r="L167" i="1"/>
  <c r="M167" i="1"/>
  <c r="L75" i="1"/>
  <c r="M75" i="1"/>
  <c r="L99" i="1"/>
  <c r="M99" i="1"/>
  <c r="L220" i="1"/>
  <c r="M220" i="1"/>
  <c r="L98" i="1"/>
  <c r="M98" i="1"/>
  <c r="L106" i="1"/>
  <c r="M106" i="1"/>
  <c r="L110" i="1"/>
  <c r="M110" i="1"/>
  <c r="L84" i="1"/>
  <c r="M84" i="1"/>
  <c r="L101" i="1"/>
  <c r="M101" i="1"/>
  <c r="L171" i="1"/>
  <c r="M171" i="1"/>
  <c r="L52" i="1"/>
  <c r="M52" i="1"/>
  <c r="L170" i="1"/>
  <c r="M170" i="1"/>
  <c r="L62" i="1"/>
  <c r="M62" i="1"/>
  <c r="L164" i="1"/>
  <c r="M164" i="1"/>
  <c r="L7" i="1"/>
  <c r="M7" i="1"/>
  <c r="L73" i="1"/>
  <c r="M73" i="1"/>
  <c r="L120" i="1"/>
  <c r="M120" i="1"/>
  <c r="L169" i="1"/>
  <c r="M169" i="1"/>
  <c r="L85" i="1"/>
  <c r="M85" i="1"/>
  <c r="L168" i="1"/>
  <c r="M168" i="1"/>
  <c r="L72" i="1"/>
  <c r="M72" i="1"/>
  <c r="L83" i="1"/>
  <c r="M83" i="1"/>
  <c r="L111" i="1"/>
  <c r="M111" i="1"/>
  <c r="L103" i="1"/>
  <c r="M103" i="1"/>
  <c r="L114" i="1"/>
  <c r="M114" i="1"/>
  <c r="L107" i="1"/>
  <c r="M107" i="1"/>
  <c r="L166" i="1"/>
  <c r="M166" i="1"/>
  <c r="L175" i="1"/>
  <c r="M175" i="1"/>
  <c r="L178" i="1"/>
  <c r="M178" i="1"/>
  <c r="L121" i="1"/>
  <c r="M121" i="1"/>
  <c r="L122" i="1"/>
  <c r="M122" i="1"/>
  <c r="L42" i="1"/>
  <c r="M42" i="1"/>
  <c r="L49" i="1"/>
  <c r="M49" i="1"/>
  <c r="L48" i="1"/>
  <c r="M48" i="1"/>
  <c r="L160" i="1"/>
  <c r="M160" i="1"/>
  <c r="L89" i="1"/>
  <c r="M89" i="1"/>
  <c r="L108" i="1"/>
  <c r="M108" i="1"/>
  <c r="L112" i="1"/>
  <c r="M112" i="1"/>
  <c r="L113" i="1"/>
  <c r="M113" i="1"/>
  <c r="L77" i="1"/>
  <c r="M77" i="1"/>
  <c r="L193" i="1"/>
  <c r="M193" i="1"/>
  <c r="L213" i="1"/>
  <c r="M213" i="1"/>
  <c r="L69" i="1"/>
  <c r="M69" i="1"/>
  <c r="L45" i="1"/>
  <c r="M45" i="1"/>
  <c r="L102" i="1"/>
  <c r="M102" i="1"/>
  <c r="L95" i="1"/>
  <c r="M95" i="1"/>
  <c r="L47" i="1"/>
  <c r="M47" i="1"/>
  <c r="L190" i="1"/>
  <c r="M190" i="1"/>
  <c r="L78" i="1"/>
  <c r="M78" i="1"/>
  <c r="L179" i="1"/>
  <c r="M179" i="1"/>
  <c r="L90" i="1"/>
  <c r="M90" i="1"/>
  <c r="L94" i="1"/>
  <c r="M94" i="1"/>
  <c r="L96" i="1"/>
  <c r="M96" i="1"/>
  <c r="L86" i="1"/>
  <c r="M86" i="1"/>
  <c r="L192" i="1"/>
  <c r="M192" i="1"/>
  <c r="L215" i="1"/>
  <c r="M215" i="1"/>
  <c r="L71" i="1"/>
  <c r="M71" i="1"/>
  <c r="L38" i="1"/>
  <c r="M38" i="1"/>
  <c r="L54" i="1"/>
  <c r="M54" i="1"/>
  <c r="L176" i="1"/>
  <c r="M176" i="1"/>
  <c r="L155" i="1"/>
  <c r="M155" i="1"/>
  <c r="L187" i="1"/>
  <c r="M187" i="1"/>
  <c r="L79" i="1"/>
  <c r="M79" i="1"/>
  <c r="L97" i="1"/>
  <c r="M97" i="1"/>
  <c r="L55" i="1"/>
  <c r="M55" i="1"/>
  <c r="L68" i="1"/>
  <c r="M68" i="1"/>
  <c r="L163" i="1"/>
  <c r="M163" i="1"/>
  <c r="L66" i="1"/>
  <c r="M66" i="1"/>
  <c r="L33" i="1" l="1"/>
  <c r="M33" i="1"/>
  <c r="L12" i="1"/>
  <c r="M12" i="1"/>
  <c r="L211" i="1"/>
  <c r="M211" i="1"/>
  <c r="L14" i="1"/>
  <c r="M14" i="1"/>
  <c r="L19" i="1"/>
  <c r="M19" i="1"/>
  <c r="L34" i="1"/>
  <c r="M34" i="1"/>
  <c r="L17" i="1"/>
  <c r="M17" i="1"/>
  <c r="L25" i="1"/>
  <c r="M25" i="1"/>
  <c r="L30" i="1"/>
  <c r="M30" i="1"/>
  <c r="L21" i="1"/>
  <c r="M21" i="1"/>
  <c r="L16" i="1"/>
  <c r="M16" i="1"/>
  <c r="L173" i="1"/>
  <c r="M173" i="1"/>
  <c r="L23" i="1"/>
  <c r="M23" i="1"/>
  <c r="L31" i="1"/>
  <c r="M31" i="1"/>
  <c r="L212" i="1"/>
  <c r="M212" i="1"/>
  <c r="L28" i="1"/>
  <c r="M28" i="1"/>
  <c r="L217" i="1"/>
  <c r="M217" i="1"/>
  <c r="L221" i="1"/>
  <c r="M221" i="1"/>
  <c r="L15" i="1"/>
  <c r="M15" i="1"/>
  <c r="L218" i="1"/>
  <c r="M218" i="1"/>
  <c r="L35" i="1"/>
  <c r="M35" i="1"/>
  <c r="L222" i="1"/>
  <c r="M222" i="1"/>
  <c r="L13" i="1"/>
  <c r="M13" i="1"/>
  <c r="L27" i="1"/>
  <c r="M27" i="1"/>
  <c r="L32" i="1"/>
  <c r="M32" i="1"/>
  <c r="L29" i="1"/>
  <c r="M29" i="1"/>
  <c r="L18" i="1"/>
  <c r="M18" i="1"/>
  <c r="L26" i="1"/>
  <c r="M26" i="1"/>
  <c r="L20" i="1"/>
  <c r="M20" i="1"/>
  <c r="L24" i="1"/>
  <c r="M24" i="1"/>
  <c r="L22" i="1"/>
  <c r="M22" i="1"/>
  <c r="L204" i="1" l="1"/>
  <c r="M204" i="1"/>
  <c r="L200" i="1"/>
  <c r="M200" i="1"/>
  <c r="L197" i="1"/>
  <c r="M197" i="1"/>
  <c r="L201" i="1"/>
  <c r="M201" i="1"/>
  <c r="L199" i="1"/>
  <c r="M199" i="1"/>
  <c r="L202" i="1"/>
  <c r="M202" i="1"/>
  <c r="L196" i="1"/>
  <c r="M196" i="1"/>
  <c r="L203" i="1"/>
  <c r="M203" i="1"/>
  <c r="L195" i="1"/>
  <c r="M195" i="1"/>
  <c r="L198" i="1"/>
  <c r="M198" i="1"/>
  <c r="L194" i="1" l="1"/>
  <c r="M194" i="1"/>
</calcChain>
</file>

<file path=xl/sharedStrings.xml><?xml version="1.0" encoding="utf-8"?>
<sst xmlns="http://schemas.openxmlformats.org/spreadsheetml/2006/main" count="2800" uniqueCount="318">
  <si>
    <t>ProduktId</t>
  </si>
  <si>
    <t>Produktnamn</t>
  </si>
  <si>
    <t>Produkttyp</t>
  </si>
  <si>
    <t>Område</t>
  </si>
  <si>
    <t>Giltighetstid</t>
  </si>
  <si>
    <t>Resenärsprofil</t>
  </si>
  <si>
    <t>Kanalnamn</t>
  </si>
  <si>
    <t>Statisk/Dynamisk</t>
  </si>
  <si>
    <t>Aktiveringstyp</t>
  </si>
  <si>
    <t>Pris 9e juni 2026</t>
  </si>
  <si>
    <t>Prisjustering (%)</t>
  </si>
  <si>
    <t>Diff (Kr)</t>
  </si>
  <si>
    <t>Egen kommentar</t>
  </si>
  <si>
    <t xml:space="preserve">Kosterbåtarna Tur/Returbiljett </t>
  </si>
  <si>
    <t>Enkelbiljett</t>
  </si>
  <si>
    <t>Strömstad/Koster båt</t>
  </si>
  <si>
    <t>90 dagar</t>
  </si>
  <si>
    <t>Vuxen</t>
  </si>
  <si>
    <t>Koster Marin AB</t>
  </si>
  <si>
    <t>Statisk</t>
  </si>
  <si>
    <t>Flex</t>
  </si>
  <si>
    <t>Ungdom</t>
  </si>
  <si>
    <t>Zon ABC 14 dagar Vuxen</t>
  </si>
  <si>
    <t>Periodbiljett</t>
  </si>
  <si>
    <t>Zon ABC</t>
  </si>
  <si>
    <t>14 dagar</t>
  </si>
  <si>
    <t>To Go</t>
  </si>
  <si>
    <t>Reshjälp ABC</t>
  </si>
  <si>
    <t>365 dagar</t>
  </si>
  <si>
    <t/>
  </si>
  <si>
    <t>7 dagar Skolkort Praktik 00-24</t>
  </si>
  <si>
    <t>Skolbiljett</t>
  </si>
  <si>
    <t>Zon ABC Extra</t>
  </si>
  <si>
    <t>7 dagar</t>
  </si>
  <si>
    <t>Skolkortswebb</t>
  </si>
  <si>
    <t>Fixed</t>
  </si>
  <si>
    <t>Zon ABC Fritid 1 läsår vardagar 19-22</t>
  </si>
  <si>
    <t>Zon ABC Fritid</t>
  </si>
  <si>
    <t>Zon ABC Fritid 1 läsår vardagar 14-24</t>
  </si>
  <si>
    <t>Zon ABC Fritid 1 läsår vardagar 14-24 + helg 00-24</t>
  </si>
  <si>
    <t>Zon ABC Fritid 1 läsår vardagar 14-24 + helg/lov 00-24</t>
  </si>
  <si>
    <t>Zon ABC Fritid jullov/sommarlov 00-24</t>
  </si>
  <si>
    <t>Zon A 90 minuter Vuxen</t>
  </si>
  <si>
    <t>Zon A</t>
  </si>
  <si>
    <t>90 minuter</t>
  </si>
  <si>
    <t>VIX</t>
  </si>
  <si>
    <t>Servicepåslag borttaget fr,o.m. 25/5 - 2026</t>
  </si>
  <si>
    <t>Zon A 90 minuter Ungdom</t>
  </si>
  <si>
    <t>TVM</t>
  </si>
  <si>
    <t>Zon B 90 minuter Vuxen</t>
  </si>
  <si>
    <t>Zon B</t>
  </si>
  <si>
    <t>Zon B 90 minuter Ungdom</t>
  </si>
  <si>
    <t>Zon C 90 minuter Vuxen</t>
  </si>
  <si>
    <t>Zon C</t>
  </si>
  <si>
    <t>Zon C 90 minuter Ungdom</t>
  </si>
  <si>
    <t>Zon AB 180 minuter Vuxen</t>
  </si>
  <si>
    <t>Zon AB</t>
  </si>
  <si>
    <t>180 minuter</t>
  </si>
  <si>
    <t>Zon AB 180 minuter Ungdom</t>
  </si>
  <si>
    <t>Zon BC 180 minuter Vuxen</t>
  </si>
  <si>
    <t>Zon BC</t>
  </si>
  <si>
    <t>Zon BC 180 minuter Ungdom</t>
  </si>
  <si>
    <t>Zon ABC 180 minuter Vuxen</t>
  </si>
  <si>
    <t>Zon ABC 180 minuter Ungdom</t>
  </si>
  <si>
    <t>Zon A 24 timmar Vuxen</t>
  </si>
  <si>
    <t>Dygnsbiljett</t>
  </si>
  <si>
    <t>24 timmar</t>
  </si>
  <si>
    <t>Zon A 24 timmar Ungdom</t>
  </si>
  <si>
    <t>Zon B 24 timmar Vuxen</t>
  </si>
  <si>
    <t>Zon B 24 timmar Ungdom</t>
  </si>
  <si>
    <t>Zon C 24 timmar Vuxen</t>
  </si>
  <si>
    <t>Zon C 24 timmar Ungdom</t>
  </si>
  <si>
    <t>Zon AB 24 timmar Vuxen</t>
  </si>
  <si>
    <t>Zon AB 24 timmar Ungdom</t>
  </si>
  <si>
    <t>Zon BC 24 timmar Vuxen</t>
  </si>
  <si>
    <t>Zon BC 24 timmar Ungdom</t>
  </si>
  <si>
    <t>Zon ABC 24 timmar Vuxen</t>
  </si>
  <si>
    <t>Zon ABC 24 timmar Ungdom</t>
  </si>
  <si>
    <t>Zon A 72 timmar Vuxen</t>
  </si>
  <si>
    <t>72 timmar</t>
  </si>
  <si>
    <t>Zon A 72 timmar Ungdom</t>
  </si>
  <si>
    <t>Zon B 72 timmar Vuxen</t>
  </si>
  <si>
    <t>Zon B 72 timmar Ungdom</t>
  </si>
  <si>
    <t>Zon C 72 timmar Vuxen</t>
  </si>
  <si>
    <t>Zon C 72 timmar Ungdom</t>
  </si>
  <si>
    <t>Zon AB 72 timmar Vuxen</t>
  </si>
  <si>
    <t>Zon AB 72 timmar Ungdom</t>
  </si>
  <si>
    <t>Zon BC 72 timmar Vuxen</t>
  </si>
  <si>
    <t>Zon BC 72 timmar Ungdom</t>
  </si>
  <si>
    <t>Zon ABC 72 timmar Vuxen</t>
  </si>
  <si>
    <t>Zon ABC 72 timmar Ungdom</t>
  </si>
  <si>
    <t>Zon A 30 dagar Vuxen</t>
  </si>
  <si>
    <t>30 dagar</t>
  </si>
  <si>
    <t>Zon A 30 dagar Ungdom</t>
  </si>
  <si>
    <t>Zon B 30 dagar Vuxen</t>
  </si>
  <si>
    <t>Zon B 30 dagar Ungdom</t>
  </si>
  <si>
    <t>Zon C 30 dagar Vuxen</t>
  </si>
  <si>
    <t>Zon C 30 dagar Ungdom</t>
  </si>
  <si>
    <t>Zon AB 30 dagar Vuxen</t>
  </si>
  <si>
    <t>Zon AB 30 dagar Ungdom</t>
  </si>
  <si>
    <t>Zon BC 30 dagar Vuxen</t>
  </si>
  <si>
    <t>Zon BC 30 dagar Ungdom</t>
  </si>
  <si>
    <t>Zon ABC 30 dagar Vuxen</t>
  </si>
  <si>
    <t>Zon ABC 30 dagar Ungdom</t>
  </si>
  <si>
    <t>Borås Mini 30 dagar Vuxen</t>
  </si>
  <si>
    <t>Borås Mini</t>
  </si>
  <si>
    <t>Borås Mini 30 dagar Ungdom</t>
  </si>
  <si>
    <t>Skövde Mini 30 dagar Vuxen</t>
  </si>
  <si>
    <t>Skövde Mini</t>
  </si>
  <si>
    <t>Skövde Mini 30 dagar Ungdom</t>
  </si>
  <si>
    <t>ToV Mini 30 dagar Vuxen</t>
  </si>
  <si>
    <t>ToV Mini</t>
  </si>
  <si>
    <t>ToV Mini 30 dagar Ungdom</t>
  </si>
  <si>
    <t>Uddevalla Mini 30 dagar Vuxen</t>
  </si>
  <si>
    <t>Uddevalla Mini</t>
  </si>
  <si>
    <t>Uddevalla Mini 30 dagar Ungdom</t>
  </si>
  <si>
    <t>Zon B Extra Varberg AB 30 dagar Vuxen</t>
  </si>
  <si>
    <t>Zon B Extra Varberg AB</t>
  </si>
  <si>
    <t>Zon B Extra Varberg AB 30 dagar Ungdom</t>
  </si>
  <si>
    <t>Zon AB Extra Varberg AB 30 dagar Vuxen</t>
  </si>
  <si>
    <t>Zon AB Extra Varberg AB</t>
  </si>
  <si>
    <t>Zon AB Extra Varberg AB 30 dagar Ungdom</t>
  </si>
  <si>
    <t>Zon ABC Extra Varberg AB 30 dagar Vuxen</t>
  </si>
  <si>
    <t>Zon ABC Extra Varberg AB</t>
  </si>
  <si>
    <t>Zon ABC Extra Varberg AB 30 dagar Ungdom</t>
  </si>
  <si>
    <t>Zon C Extra Varberg AB 30 dagar Vuxen</t>
  </si>
  <si>
    <t>Zon C Extra Varberg AB</t>
  </si>
  <si>
    <t>Zon C Extra Varberg AB 30 dagar Ungdom</t>
  </si>
  <si>
    <t>Zon BC Extra Varberg AB 30 dagar Vuxen</t>
  </si>
  <si>
    <t>Zon BC Extra Varberg AB</t>
  </si>
  <si>
    <t>Zon BC Extra Varberg AB 30 dagar Ungdom</t>
  </si>
  <si>
    <t>Zon B Extra Varberg AB 365 dagar Vuxen</t>
  </si>
  <si>
    <t>Zon B Extra Varberg AB 365 dagar Ungdom</t>
  </si>
  <si>
    <t>Zon AB Extra Varberg AB 365 dagar Vuxen</t>
  </si>
  <si>
    <t>Zon AB Extra Varberg AB 365 dagar Ungdom</t>
  </si>
  <si>
    <t>Zon ABC Extra Varberg AB 365 dagar Vuxen</t>
  </si>
  <si>
    <t>Zon ABC Extra Varberg AB 365 dagar Ungdom</t>
  </si>
  <si>
    <t>Zon C Extra Varberg AB 365 dagar Vuxen</t>
  </si>
  <si>
    <t>Zon C Extra Varberg AB 365 dagar Ungdom</t>
  </si>
  <si>
    <t>Zon BC Extra Varberg AB 365 dagar Vuxen</t>
  </si>
  <si>
    <t>Zon BC Extra Varberg AB 365 dagar Ungdom</t>
  </si>
  <si>
    <t>Zon A 90 dagar Vuxen</t>
  </si>
  <si>
    <t>Zon A 90 dagar Ungdom</t>
  </si>
  <si>
    <t>Zon B 90 dagar Vuxen</t>
  </si>
  <si>
    <t>Zon B 90 dagar Ungdom</t>
  </si>
  <si>
    <t>Zon C 90 dagar Vuxen</t>
  </si>
  <si>
    <t>Zon C 90 dagar Ungdom</t>
  </si>
  <si>
    <t>Zon AB 90 dagar Vuxen</t>
  </si>
  <si>
    <t>Zon AB 90 dagar Ungdom</t>
  </si>
  <si>
    <t>Zon BC 90 dagar Vuxen</t>
  </si>
  <si>
    <t>Zon BC 90 dagar Ungdom</t>
  </si>
  <si>
    <t>Zon ABC 90 dagar Vuxen</t>
  </si>
  <si>
    <t>Zon ABC 90 dagar Ungdom</t>
  </si>
  <si>
    <t>Borås Mini 90 dagar Vuxen</t>
  </si>
  <si>
    <t>Borås Mini 90 dagar Ungdom</t>
  </si>
  <si>
    <t>Skövde Mini 90 dagar Vuxen</t>
  </si>
  <si>
    <t>Skövde Mini 90 dagar Ungdom</t>
  </si>
  <si>
    <t>ToV Mini 90 dagar Vuxen</t>
  </si>
  <si>
    <t>ToV Mini 90 dagar Ungdom</t>
  </si>
  <si>
    <t>Uddevalla Mini 90 dagar Vuxen</t>
  </si>
  <si>
    <t>Uddevalla Mini 90 dagar Ungdom</t>
  </si>
  <si>
    <t>Zon A 365 dagar Vuxen</t>
  </si>
  <si>
    <t>Zon A 365 dagar Ungdom</t>
  </si>
  <si>
    <t>Zon B 365 dagar Vuxen</t>
  </si>
  <si>
    <t>Zon B 365 dagar Ungdom</t>
  </si>
  <si>
    <t>Zon C 365 dagar Vuxen</t>
  </si>
  <si>
    <t>Zon C 365 dagar Ungdom</t>
  </si>
  <si>
    <t>Zon AB 365 dagar Vuxen</t>
  </si>
  <si>
    <t>Zon AB 365 dagar Ungdom</t>
  </si>
  <si>
    <t>Zon BC 365 dagar Vuxen</t>
  </si>
  <si>
    <t>Zon BC 365 dagar Ungdom</t>
  </si>
  <si>
    <t>Zon ABC 365 dagar Vuxen</t>
  </si>
  <si>
    <t>Zon ABC 365 dagar Ungdom</t>
  </si>
  <si>
    <t>Borås Mini 365 dagar Vuxen</t>
  </si>
  <si>
    <t>Borås Mini 365 dagar Ungdom</t>
  </si>
  <si>
    <t>Skövde Mini 365 dagar Vuxen</t>
  </si>
  <si>
    <t>Skövde Mini 365 dagar Ungdom</t>
  </si>
  <si>
    <t>ToV Mini 365 dagar Vuxen</t>
  </si>
  <si>
    <t>ToV Mini 365 dagar Ungdom</t>
  </si>
  <si>
    <t>Uddevalla Mini 365 dagar Vuxen</t>
  </si>
  <si>
    <t>Uddevalla Mini 365 dagar Ungdom</t>
  </si>
  <si>
    <t>Zon A Skolkort 04-19</t>
  </si>
  <si>
    <t>Zon B Skolkort 04-19</t>
  </si>
  <si>
    <t>Zon C Skolkort 04-19</t>
  </si>
  <si>
    <t>Zon AB Skolkort 04-19</t>
  </si>
  <si>
    <t>Zon BC Skolkort 04-19</t>
  </si>
  <si>
    <t>Zon ABC Skolkort 04-19</t>
  </si>
  <si>
    <t>Borås Mini Skolkort 04-19</t>
  </si>
  <si>
    <t>Skövde Mini Skolkort 04-19</t>
  </si>
  <si>
    <t>ToV Mini Skolkort 04-19</t>
  </si>
  <si>
    <t>Uddevalla Mini Skolkort 04-19</t>
  </si>
  <si>
    <t>Zon ABC Fritid 30 dagar Ungdom</t>
  </si>
  <si>
    <t>Zon ABC Fritid 90 dagar Ungdom</t>
  </si>
  <si>
    <t>Kosteröarna 90 minuter Vuxen</t>
  </si>
  <si>
    <t>Kosteröarna</t>
  </si>
  <si>
    <t>Kosteröarna 90 minuter Ungdom</t>
  </si>
  <si>
    <t>Kosterbåtarna Enkelbiljett</t>
  </si>
  <si>
    <t>Zon C+Kosteröarna</t>
  </si>
  <si>
    <t>Zon C+Kosteröarna 180 minuter Vuxen</t>
  </si>
  <si>
    <t>Zon C+Kosteröarna 180 minuter Ungdom</t>
  </si>
  <si>
    <t>Zon BC+Kosteröarna 180 minuter Vuxen</t>
  </si>
  <si>
    <t>Zon BC+Kosteröarna</t>
  </si>
  <si>
    <t>Zon BC+Kosteröarna 180 minuter Ungdom</t>
  </si>
  <si>
    <t>Zon ABC+Kosteröarna 180 minuter Vuxen</t>
  </si>
  <si>
    <t>Zon ABC+Kosteröarna</t>
  </si>
  <si>
    <t>Zon ABC+Kosteröarna 180 minuter Ungdom</t>
  </si>
  <si>
    <t>Zon C - Jönköping ej via Mullsjö</t>
  </si>
  <si>
    <r>
      <rPr>
        <sz val="11"/>
        <color rgb="FF000000"/>
        <rFont val="Calibri"/>
        <family val="2"/>
      </rPr>
      <t xml:space="preserve">Zon A 90 minuter Vuxen                </t>
    </r>
    <r>
      <rPr>
        <sz val="11"/>
        <color rgb="FFFF0000"/>
        <rFont val="Calibri"/>
        <family val="2"/>
      </rPr>
      <t xml:space="preserve"> "BLIPPA"</t>
    </r>
  </si>
  <si>
    <t>Blippa ombord</t>
  </si>
  <si>
    <t>Tjänsteutövare ABC</t>
  </si>
  <si>
    <t>Null</t>
  </si>
  <si>
    <t>Zon ABC Extra Jönköping via Mull. 30 dagar Vuxen</t>
  </si>
  <si>
    <t>Zon ABC Extra Jönköping via Mullsjö</t>
  </si>
  <si>
    <t>Zon C Extra Gislaved 365 dagar Vuxen</t>
  </si>
  <si>
    <t>Zon C Extra Gislaved</t>
  </si>
  <si>
    <t>Zon ABC Extra Län Jönköping 30 dagar Ungdom</t>
  </si>
  <si>
    <t>Zon C Extra Jönköping 365 dagar Vuxen</t>
  </si>
  <si>
    <t>Zon C Extra Jönköping</t>
  </si>
  <si>
    <t>Zon BC Extra Jönköping via Mullsjö 30 dagar Vuxen</t>
  </si>
  <si>
    <t>Zon BC Extra Jönköping via Mullsjö</t>
  </si>
  <si>
    <t>Zon C Extra Mullsjö 365 dagar Vuxen</t>
  </si>
  <si>
    <t>Zon C Extra Mullsjö</t>
  </si>
  <si>
    <t>Zon BC Extra Jönköping via Mullsjö Skolkort 04-19</t>
  </si>
  <si>
    <t>Zon BC Extra Län Jönköping 30 dagar Ungdom</t>
  </si>
  <si>
    <t>Zon C Extra Jönköping via Mullsjö 365 dagar Vuxen</t>
  </si>
  <si>
    <t>Zon C Extra Jönköping via Mullsjö</t>
  </si>
  <si>
    <t>Zon C Extra Gislaved 30 dagar Vuxen</t>
  </si>
  <si>
    <t>Zon BC Extra Jönköping via Mullsjö 365 dagar Vuxen</t>
  </si>
  <si>
    <t>Zon C Extra Gislaved Skolkort 04-19</t>
  </si>
  <si>
    <t>Zon C Extra Jönköping 30 dagar Vuxen</t>
  </si>
  <si>
    <t>Zon BC Extra Län Jönköping 365 dagar Ungdom</t>
  </si>
  <si>
    <t>Zon C Extra Halden 30 dagar Vuxen</t>
  </si>
  <si>
    <t>Zon C Extra Östfold S</t>
  </si>
  <si>
    <t>Namnbyte från Extra Östfold S till Extra Halden</t>
  </si>
  <si>
    <t>Zon C Extra Halden 30 dagar Ungdom</t>
  </si>
  <si>
    <t>Zon BC Extra Halden 30 dagar Vuxen</t>
  </si>
  <si>
    <t>Zon BC Extra Östfold S</t>
  </si>
  <si>
    <t>Zon BC Extra Halden 30 dagar Ungdom</t>
  </si>
  <si>
    <t>Zon ABC Extra Halden 30 dagar Vuxen</t>
  </si>
  <si>
    <t>Zon ABC Extra Östfold S</t>
  </si>
  <si>
    <t>Zon ABC Extra Halden 30 dagar Ungdom</t>
  </si>
  <si>
    <t>Zon C Extra Värmland S 30 dagar Vuxen</t>
  </si>
  <si>
    <t>Zon C Extra Värmland S</t>
  </si>
  <si>
    <t>Zon C Extra Värmland S 30 dagar Ungdom</t>
  </si>
  <si>
    <t>Zon BC Extra Värmland S 30 dagar Vuxen</t>
  </si>
  <si>
    <t>Zon BC Extra Värmland S</t>
  </si>
  <si>
    <t>Zon BC Extra Värmland S 30 dagar Ungdom</t>
  </si>
  <si>
    <t>Zon ABC Extra Värmland S 30 dagar Vuxen</t>
  </si>
  <si>
    <t>Zon ABC Extra Värmland S</t>
  </si>
  <si>
    <t>Zon ABC Extra Värmland S 30 dagar Ungdom</t>
  </si>
  <si>
    <t>Zon C Extra Örebro V 30 dagar Vuxen</t>
  </si>
  <si>
    <t>Zon C Extra Örebro V</t>
  </si>
  <si>
    <t>Zon C Extra Örebro V 30 dagar Ungdom</t>
  </si>
  <si>
    <t>Zon BC Extra Örebro V 30 dagar Vuxen</t>
  </si>
  <si>
    <t>Zon BC Extra Örebro V</t>
  </si>
  <si>
    <t>Zon BC Extra Örebro V 30 dagar Ungdom</t>
  </si>
  <si>
    <t>Zon ABC Extra Örebro V 30 dagar Vuxen</t>
  </si>
  <si>
    <t>Zon ABC Extra Örebro V</t>
  </si>
  <si>
    <t>Zon ABC Extra Örebro V 30 dagar Ungdom</t>
  </si>
  <si>
    <t>Zon C Extra Jönköping Skolkort 04-19</t>
  </si>
  <si>
    <t>Zon C Extra Jönköping via Mullsjö 30 dagar Vuxen</t>
  </si>
  <si>
    <t>Zon ABC Extra Jönköping via Mull. 365 dagar Vuxen</t>
  </si>
  <si>
    <t>Zon C Extra Jönköping via Mullsjö Skolkort 04-19</t>
  </si>
  <si>
    <t>Zon C Extra Län Jönköping 30 dagar Ungdom</t>
  </si>
  <si>
    <t>Zon C Extra Län Jönköping</t>
  </si>
  <si>
    <t>Zon C Extra Län Jönköping 30 dagar Vuxen</t>
  </si>
  <si>
    <t>Zon ABC Extra Län Jönköping 365 dagar Ungdom</t>
  </si>
  <si>
    <t>Zon C Extra Halden 365 dagar Vuxen</t>
  </si>
  <si>
    <t>Zon C Extra Halden 365 dagar Ungdom</t>
  </si>
  <si>
    <t>Zon BC Extra Halden 365 dagar Vuxen</t>
  </si>
  <si>
    <t>Zon BC Extra Halden 365 dagar Ungdom</t>
  </si>
  <si>
    <t>Zon ABC Extra Halden 365 dagar Vuxen</t>
  </si>
  <si>
    <t>Zon ABC Extra Halden 365 dagar Ungdom</t>
  </si>
  <si>
    <t>Zon C Extra Värmland S 365 dagar Vuxen</t>
  </si>
  <si>
    <t>Zon C Extra Värmland S 365 dagar Ungdom</t>
  </si>
  <si>
    <t>Zon BC Extra Värmland S 365 dagar Vuxen</t>
  </si>
  <si>
    <t>Zon BC Extra Värmland S 365 dagar Ungdom</t>
  </si>
  <si>
    <t>Zon ABC Extra Värmland S 365 dagar Vuxen</t>
  </si>
  <si>
    <t>Zon ABC Extra Värmland S 365 dagar Ungdom</t>
  </si>
  <si>
    <t>Zon C Extra Örebro V 365 dagar Vuxen</t>
  </si>
  <si>
    <t>Zon C Extra Örebro V 365 dagar Ungdom</t>
  </si>
  <si>
    <t>Zon BC Extra Örebro V 365 dagar Vuxen</t>
  </si>
  <si>
    <t>Zon BC Extra Örebro V 365 dagar Ungdom</t>
  </si>
  <si>
    <t>Zon ABC Extra Örebro V 365 dagar Vuxen</t>
  </si>
  <si>
    <t>Zon ABC Extra Örebro V 365 dagar Ungdom</t>
  </si>
  <si>
    <t>Zon C Extra Län Jönköping 365 dagar Vuxen</t>
  </si>
  <si>
    <t>Zon C Extra Län Jönköping Skolkort 04-19</t>
  </si>
  <si>
    <t>Zon C Extra Mullsjö 30 dagar Vuxen</t>
  </si>
  <si>
    <t>Zon C Extra Län Jönköping 365 dagar Ungdom</t>
  </si>
  <si>
    <t>Zon C Extra Mullsjö Skolkort 04-19</t>
  </si>
  <si>
    <t>Zon C Extra Värmland S Skolkort 04-19</t>
  </si>
  <si>
    <t>Zon BC Extra Värmland S Skolkort 04-19</t>
  </si>
  <si>
    <t>Zon C Extra Örebro V Skolkort 04-19</t>
  </si>
  <si>
    <t>Zon BC Extra Örebro V Skolkort 04-19</t>
  </si>
  <si>
    <t>Zon B Extra Varberg AB Skolkort 04-19</t>
  </si>
  <si>
    <t>Zon AB Extra Varberg AB Skolkort 04-19</t>
  </si>
  <si>
    <t>Zon C Extra Varberg AB Skolkort 04-19</t>
  </si>
  <si>
    <t>Zon BC Extra Varberg AB Skolkort 04-19</t>
  </si>
  <si>
    <t>Enkel Cykel</t>
  </si>
  <si>
    <t>Cykel ToR</t>
  </si>
  <si>
    <t>Mellan Kosteröarna Enkel</t>
  </si>
  <si>
    <t>Koster enbart</t>
  </si>
  <si>
    <t>Kosterbo klippkort Vuxen</t>
  </si>
  <si>
    <t>Flerresorsbiljett</t>
  </si>
  <si>
    <t>Kosterbo klippkort Ungdom</t>
  </si>
  <si>
    <t>Familjebiljett ToR Koster</t>
  </si>
  <si>
    <t>Gruppbiljett Koster Vuxen</t>
  </si>
  <si>
    <t>95 minuter</t>
  </si>
  <si>
    <t>Gruppbiljett Koster Ungdom</t>
  </si>
  <si>
    <t>Enkel Gods</t>
  </si>
  <si>
    <t>Odefinierad</t>
  </si>
  <si>
    <t>0 eon</t>
  </si>
  <si>
    <t>Tillfälligt skolkort 7 dagar</t>
  </si>
  <si>
    <t>Tillfälligt skolkort 12 dagar</t>
  </si>
  <si>
    <t>12 dagar</t>
  </si>
  <si>
    <t>Skolstartkort</t>
  </si>
  <si>
    <t>Biljett för hemresa</t>
  </si>
  <si>
    <t>Pris 25e maj2026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</si>
</sst>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#,##0\ &quot;kr&quot;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</font>
    <font>
      <sz val="11"/>
      <color rgb="FFFF0000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5" fillId="0" borderId="0"/>
  </cellStyleXfs>
  <cellXfs count="30">
    <xf numFmtId="0" fontId="0" fillId="0" borderId="0" xfId="0"/>
    <xf numFmtId="0" fontId="1" fillId="0" borderId="1" xfId="0" applyFont="1" applyBorder="1"/>
    <xf numFmtId="0" fontId="2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165" fontId="1" fillId="0" borderId="2" xfId="0" applyNumberFormat="1" applyFont="1" applyBorder="1" applyAlignment="1">
      <alignment horizontal="left"/>
    </xf>
    <xf numFmtId="0" fontId="1" fillId="0" borderId="3" xfId="0" applyFont="1" applyBorder="1"/>
    <xf numFmtId="3" fontId="0" fillId="0" borderId="0" xfId="0" applyNumberFormat="1" applyAlignment="1">
      <alignment horizontal="center"/>
    </xf>
    <xf numFmtId="165" fontId="0" fillId="0" borderId="0" xfId="0" applyNumberFormat="1"/>
    <xf numFmtId="0" fontId="6" fillId="0" borderId="0" xfId="0" applyFont="1"/>
    <xf numFmtId="0" fontId="0" fillId="0" borderId="4" xfId="0" applyBorder="1"/>
    <xf numFmtId="0" fontId="5" fillId="0" borderId="5" xfId="2" applyBorder="1"/>
    <xf numFmtId="3" fontId="0" fillId="0" borderId="5" xfId="0" applyNumberFormat="1" applyBorder="1" applyAlignment="1">
      <alignment horizontal="center"/>
    </xf>
    <xf numFmtId="3" fontId="0" fillId="2" borderId="5" xfId="0" applyNumberFormat="1" applyFill="1" applyBorder="1" applyAlignment="1">
      <alignment horizontal="center"/>
    </xf>
    <xf numFmtId="164" fontId="0" fillId="0" borderId="5" xfId="0" applyNumberFormat="1" applyBorder="1"/>
    <xf numFmtId="165" fontId="0" fillId="0" borderId="5" xfId="0" applyNumberFormat="1" applyBorder="1"/>
    <xf numFmtId="0" fontId="0" fillId="0" borderId="6" xfId="0" applyBorder="1"/>
    <xf numFmtId="0" fontId="0" fillId="0" borderId="7" xfId="0" applyBorder="1"/>
    <xf numFmtId="0" fontId="5" fillId="0" borderId="0" xfId="2"/>
    <xf numFmtId="3" fontId="0" fillId="2" borderId="0" xfId="0" applyNumberFormat="1" applyFill="1" applyAlignment="1">
      <alignment horizontal="center"/>
    </xf>
    <xf numFmtId="164" fontId="0" fillId="0" borderId="0" xfId="0" applyNumberFormat="1"/>
    <xf numFmtId="0" fontId="0" fillId="0" borderId="8" xfId="0" applyBorder="1"/>
    <xf numFmtId="0" fontId="9" fillId="0" borderId="0" xfId="2" applyFont="1"/>
    <xf numFmtId="0" fontId="0" fillId="0" borderId="9" xfId="0" applyBorder="1"/>
    <xf numFmtId="0" fontId="5" fillId="0" borderId="1" xfId="2" applyBorder="1"/>
    <xf numFmtId="3" fontId="0" fillId="0" borderId="1" xfId="0" applyNumberFormat="1" applyBorder="1" applyAlignment="1">
      <alignment horizontal="center"/>
    </xf>
    <xf numFmtId="3" fontId="0" fillId="2" borderId="1" xfId="0" applyNumberFormat="1" applyFill="1" applyBorder="1" applyAlignment="1">
      <alignment horizontal="center"/>
    </xf>
    <xf numFmtId="164" fontId="0" fillId="0" borderId="1" xfId="0" applyNumberFormat="1" applyBorder="1"/>
    <xf numFmtId="165" fontId="0" fillId="0" borderId="1" xfId="0" applyNumberFormat="1" applyBorder="1"/>
    <xf numFmtId="0" fontId="0" fillId="0" borderId="10" xfId="0" applyBorder="1"/>
  </cellXfs>
  <cellStyles count="3">
    <cellStyle name="Normal" xfId="0" builtinId="0"/>
    <cellStyle name="Normal 2" xfId="1" xr:uid="{4CE727CA-FC6C-4AC8-9C00-F17FFA08E045}"/>
    <cellStyle name="Normal_Prislista" xfId="2" xr:uid="{21F5E68A-D792-43D4-A813-AD4C12E22959}"/>
  </cellStyles>
  <dxfs count="21">
    <dxf>
      <font>
        <color rgb="FF9C0006"/>
      </font>
      <fill>
        <patternFill>
          <bgColor rgb="FFFFC7CE"/>
        </patternFill>
      </fill>
    </dxf>
    <dxf>
      <fill>
        <patternFill>
          <bgColor theme="9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79998168889431442"/>
        </patternFill>
      </fill>
    </dxf>
    <dxf>
      <fill>
        <patternFill patternType="none">
          <fgColor indexed="64"/>
          <bgColor auto="1"/>
        </patternFill>
      </fill>
      <border diagonalUp="0" diagonalDown="0">
        <left/>
        <right style="thin">
          <color indexed="64"/>
        </right>
        <top/>
        <bottom/>
        <vertical/>
        <horizontal/>
      </border>
    </dxf>
    <dxf>
      <numFmt numFmtId="165" formatCode="#,##0\ &quot;kr&quot;"/>
      <fill>
        <patternFill patternType="none">
          <fgColor indexed="64"/>
          <bgColor auto="1"/>
        </patternFill>
      </fill>
    </dxf>
    <dxf>
      <numFmt numFmtId="164" formatCode="0.0%"/>
      <fill>
        <patternFill patternType="none">
          <fgColor indexed="64"/>
          <bgColor auto="1"/>
        </patternFill>
      </fill>
    </dxf>
    <dxf>
      <numFmt numFmtId="3" formatCode="#,##0"/>
      <fill>
        <patternFill patternType="solid">
          <fgColor indexed="64"/>
          <bgColor theme="4" tint="0.79998168889431442"/>
        </patternFill>
      </fill>
      <alignment horizontal="center" vertical="bottom" textRotation="0" wrapText="0" indent="0" justifyLastLine="0" shrinkToFit="0" readingOrder="0"/>
    </dxf>
    <dxf>
      <numFmt numFmtId="3" formatCode="#,##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/>
        <top/>
        <bottom/>
        <vertical/>
        <horizontal/>
      </border>
    </dxf>
    <dxf>
      <fill>
        <patternFill patternType="none">
          <fgColor indexed="64"/>
          <bgColor auto="1"/>
        </patternFill>
      </fill>
    </dxf>
    <dxf>
      <border outline="0"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https://vasttrafik.sharepoint.com/sites/e024928f-e115-4bd6-bf6d-3a602b72890a-Priserochanalyser/Delade%20dokument/Priser%20och%20analyser/Prisjusteringar/Prisjustering%202026/Ber&#228;kningsfiler/Prisjustering%20med%20underlag%209e%20juni%202026.xlsx" TargetMode="External"/><Relationship Id="rId2" Type="http://schemas.microsoft.com/office/2019/04/relationships/externalLinkLongPath" Target="https://vasttrafik.sharepoint.com/sites/e024928f-e115-4bd6-bf6d-3a602b72890a-Priserochanalyser/Delade%20dokument/Priser%20och%20analyser/Prisjusteringar/Prisjustering%202026/Ber&#228;kningsfiler/Prisjustering%20med%20underlag%209e%20juni%202026.xlsx?456018B3" TargetMode="External"/><Relationship Id="rId1" Type="http://schemas.openxmlformats.org/officeDocument/2006/relationships/externalLinkPath" Target="file:///\\456018B3\Prisjustering%20med%20underlag%209e%20juni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Indata -&gt;"/>
      <sheetName val="Prislista"/>
      <sheetName val="Lexikon -&gt;"/>
      <sheetName val="AreaList"/>
      <sheetName val="Priser -&gt;"/>
      <sheetName val="Prisjustering"/>
      <sheetName val="Koster"/>
      <sheetName val="Restlista"/>
      <sheetName val="Zoner Extra - VT"/>
      <sheetName val="Zoner - HLT_JLT"/>
      <sheetName val="Skolbiljett"/>
      <sheetName val="Analys -&gt;"/>
      <sheetName val="Pivot"/>
      <sheetName val="Kontroller -&gt;"/>
      <sheetName val="Prishandboken"/>
      <sheetName val="Kontroll"/>
      <sheetName val="Zoner Extra - VT (före ändring)"/>
      <sheetName val="Kontroll Priser"/>
    </sheetNames>
    <sheetDataSet>
      <sheetData sheetId="0"/>
      <sheetData sheetId="1">
        <row r="1">
          <cell r="A1" t="str">
            <v>ProduktId</v>
          </cell>
          <cell r="Y1" t="str">
            <v>Nytt pris_Slutligt</v>
          </cell>
        </row>
        <row r="2">
          <cell r="A2">
            <v>130</v>
          </cell>
          <cell r="Y2">
            <v>152</v>
          </cell>
        </row>
        <row r="3">
          <cell r="A3">
            <v>130</v>
          </cell>
          <cell r="Y3">
            <v>152</v>
          </cell>
        </row>
        <row r="4">
          <cell r="A4">
            <v>130</v>
          </cell>
          <cell r="Y4">
            <v>152</v>
          </cell>
        </row>
        <row r="5">
          <cell r="A5">
            <v>131</v>
          </cell>
          <cell r="Y5">
            <v>116</v>
          </cell>
        </row>
        <row r="6">
          <cell r="A6">
            <v>131</v>
          </cell>
          <cell r="Y6">
            <v>116</v>
          </cell>
        </row>
        <row r="7">
          <cell r="A7">
            <v>131</v>
          </cell>
          <cell r="Y7">
            <v>116</v>
          </cell>
        </row>
        <row r="8">
          <cell r="A8">
            <v>361</v>
          </cell>
          <cell r="Y8">
            <v>952</v>
          </cell>
        </row>
        <row r="9">
          <cell r="A9">
            <v>361</v>
          </cell>
          <cell r="Y9">
            <v>952</v>
          </cell>
        </row>
        <row r="10">
          <cell r="A10">
            <v>1610</v>
          </cell>
          <cell r="Y10">
            <v>230</v>
          </cell>
        </row>
        <row r="11">
          <cell r="A11">
            <v>1610</v>
          </cell>
          <cell r="Y11">
            <v>230</v>
          </cell>
        </row>
        <row r="12">
          <cell r="A12">
            <v>1610</v>
          </cell>
          <cell r="Y12">
            <v>230</v>
          </cell>
        </row>
        <row r="13">
          <cell r="A13">
            <v>1901</v>
          </cell>
          <cell r="Y13">
            <v>693</v>
          </cell>
        </row>
        <row r="14">
          <cell r="A14">
            <v>1901</v>
          </cell>
          <cell r="Y14">
            <v>693</v>
          </cell>
        </row>
        <row r="15">
          <cell r="A15">
            <v>1901</v>
          </cell>
          <cell r="Y15">
            <v>693</v>
          </cell>
        </row>
        <row r="16">
          <cell r="A16">
            <v>1902</v>
          </cell>
          <cell r="Y16">
            <v>1341</v>
          </cell>
        </row>
        <row r="17">
          <cell r="A17">
            <v>1902</v>
          </cell>
          <cell r="Y17">
            <v>1341</v>
          </cell>
        </row>
        <row r="18">
          <cell r="A18">
            <v>1902</v>
          </cell>
          <cell r="Y18">
            <v>1341</v>
          </cell>
        </row>
        <row r="19">
          <cell r="A19">
            <v>1903</v>
          </cell>
          <cell r="Y19">
            <v>2385</v>
          </cell>
        </row>
        <row r="20">
          <cell r="A20">
            <v>1903</v>
          </cell>
          <cell r="Y20">
            <v>2385</v>
          </cell>
        </row>
        <row r="21">
          <cell r="A21">
            <v>1903</v>
          </cell>
          <cell r="Y21">
            <v>2385</v>
          </cell>
        </row>
        <row r="22">
          <cell r="A22">
            <v>1904</v>
          </cell>
          <cell r="Y22">
            <v>3132</v>
          </cell>
        </row>
        <row r="23">
          <cell r="A23">
            <v>1904</v>
          </cell>
          <cell r="Y23">
            <v>3132</v>
          </cell>
        </row>
        <row r="24">
          <cell r="A24">
            <v>1904</v>
          </cell>
          <cell r="Y24">
            <v>3132</v>
          </cell>
        </row>
        <row r="25">
          <cell r="A25">
            <v>1905</v>
          </cell>
          <cell r="Y25">
            <v>735</v>
          </cell>
        </row>
        <row r="26">
          <cell r="A26">
            <v>1905</v>
          </cell>
          <cell r="Y26">
            <v>735</v>
          </cell>
        </row>
        <row r="27">
          <cell r="A27">
            <v>1905</v>
          </cell>
          <cell r="Y27">
            <v>735</v>
          </cell>
        </row>
        <row r="28">
          <cell r="A28">
            <v>2001</v>
          </cell>
          <cell r="Y28">
            <v>38</v>
          </cell>
        </row>
        <row r="29">
          <cell r="A29">
            <v>2002</v>
          </cell>
          <cell r="Y29">
            <v>29</v>
          </cell>
        </row>
        <row r="30">
          <cell r="A30">
            <v>2003</v>
          </cell>
          <cell r="Y30">
            <v>38</v>
          </cell>
        </row>
        <row r="31">
          <cell r="A31">
            <v>2003</v>
          </cell>
          <cell r="Y31">
            <v>38</v>
          </cell>
        </row>
        <row r="32">
          <cell r="A32">
            <v>2004</v>
          </cell>
          <cell r="Y32">
            <v>29</v>
          </cell>
        </row>
        <row r="33">
          <cell r="A33">
            <v>2004</v>
          </cell>
          <cell r="Y33">
            <v>29</v>
          </cell>
        </row>
        <row r="34">
          <cell r="A34">
            <v>2005</v>
          </cell>
          <cell r="Y34">
            <v>38</v>
          </cell>
        </row>
        <row r="35">
          <cell r="A35">
            <v>2006</v>
          </cell>
          <cell r="Y35">
            <v>29</v>
          </cell>
        </row>
        <row r="36">
          <cell r="A36">
            <v>2007</v>
          </cell>
          <cell r="Y36">
            <v>38</v>
          </cell>
        </row>
        <row r="37">
          <cell r="A37">
            <v>2007</v>
          </cell>
          <cell r="Y37">
            <v>38</v>
          </cell>
        </row>
        <row r="38">
          <cell r="A38">
            <v>2008</v>
          </cell>
          <cell r="Y38">
            <v>29</v>
          </cell>
        </row>
        <row r="39">
          <cell r="A39">
            <v>2008</v>
          </cell>
          <cell r="Y39">
            <v>29</v>
          </cell>
        </row>
        <row r="40">
          <cell r="A40">
            <v>2009</v>
          </cell>
          <cell r="Y40">
            <v>38</v>
          </cell>
        </row>
        <row r="41">
          <cell r="A41">
            <v>2010</v>
          </cell>
          <cell r="Y41">
            <v>29</v>
          </cell>
        </row>
        <row r="42">
          <cell r="A42">
            <v>2011</v>
          </cell>
          <cell r="Y42">
            <v>38</v>
          </cell>
        </row>
        <row r="43">
          <cell r="A43">
            <v>2011</v>
          </cell>
          <cell r="Y43">
            <v>38</v>
          </cell>
        </row>
        <row r="44">
          <cell r="A44">
            <v>2011</v>
          </cell>
          <cell r="Y44">
            <v>38</v>
          </cell>
        </row>
        <row r="45">
          <cell r="A45">
            <v>2012</v>
          </cell>
          <cell r="Y45">
            <v>29</v>
          </cell>
        </row>
        <row r="46">
          <cell r="A46">
            <v>2012</v>
          </cell>
          <cell r="Y46">
            <v>29</v>
          </cell>
        </row>
        <row r="47">
          <cell r="A47">
            <v>2012</v>
          </cell>
          <cell r="Y47">
            <v>29</v>
          </cell>
        </row>
        <row r="48">
          <cell r="A48">
            <v>2013</v>
          </cell>
          <cell r="Y48">
            <v>76</v>
          </cell>
        </row>
        <row r="49">
          <cell r="A49">
            <v>2014</v>
          </cell>
          <cell r="Y49">
            <v>58</v>
          </cell>
        </row>
        <row r="50">
          <cell r="A50">
            <v>2015</v>
          </cell>
          <cell r="Y50">
            <v>76</v>
          </cell>
        </row>
        <row r="51">
          <cell r="A51">
            <v>2016</v>
          </cell>
          <cell r="Y51">
            <v>58</v>
          </cell>
        </row>
        <row r="52">
          <cell r="A52">
            <v>2017</v>
          </cell>
          <cell r="Y52">
            <v>76</v>
          </cell>
        </row>
        <row r="53">
          <cell r="A53">
            <v>2018</v>
          </cell>
          <cell r="Y53">
            <v>58</v>
          </cell>
        </row>
        <row r="54">
          <cell r="A54">
            <v>2019</v>
          </cell>
          <cell r="Y54">
            <v>76</v>
          </cell>
        </row>
        <row r="55">
          <cell r="A55">
            <v>2020</v>
          </cell>
          <cell r="Y55">
            <v>58</v>
          </cell>
        </row>
        <row r="56">
          <cell r="A56">
            <v>2021</v>
          </cell>
          <cell r="Y56">
            <v>114</v>
          </cell>
        </row>
        <row r="57">
          <cell r="A57">
            <v>2022</v>
          </cell>
          <cell r="Y57">
            <v>87</v>
          </cell>
        </row>
        <row r="58">
          <cell r="A58">
            <v>2023</v>
          </cell>
          <cell r="Y58">
            <v>114</v>
          </cell>
        </row>
        <row r="59">
          <cell r="A59">
            <v>2024</v>
          </cell>
          <cell r="Y59">
            <v>87</v>
          </cell>
        </row>
        <row r="60">
          <cell r="A60">
            <v>2025</v>
          </cell>
          <cell r="Y60">
            <v>125</v>
          </cell>
        </row>
        <row r="61">
          <cell r="A61">
            <v>2026</v>
          </cell>
          <cell r="Y61">
            <v>95</v>
          </cell>
        </row>
        <row r="62">
          <cell r="A62">
            <v>2027</v>
          </cell>
          <cell r="Y62">
            <v>125</v>
          </cell>
        </row>
        <row r="63">
          <cell r="A63">
            <v>2028</v>
          </cell>
          <cell r="Y63">
            <v>95</v>
          </cell>
        </row>
        <row r="64">
          <cell r="A64">
            <v>2029</v>
          </cell>
          <cell r="Y64">
            <v>125</v>
          </cell>
        </row>
        <row r="65">
          <cell r="A65">
            <v>2030</v>
          </cell>
          <cell r="Y65">
            <v>95</v>
          </cell>
        </row>
        <row r="66">
          <cell r="A66">
            <v>2031</v>
          </cell>
          <cell r="Y66">
            <v>250</v>
          </cell>
        </row>
        <row r="67">
          <cell r="A67">
            <v>2032</v>
          </cell>
          <cell r="Y67">
            <v>190</v>
          </cell>
        </row>
        <row r="68">
          <cell r="A68">
            <v>2033</v>
          </cell>
          <cell r="Y68">
            <v>250</v>
          </cell>
        </row>
        <row r="69">
          <cell r="A69">
            <v>2034</v>
          </cell>
          <cell r="Y69">
            <v>190</v>
          </cell>
        </row>
        <row r="70">
          <cell r="A70">
            <v>2035</v>
          </cell>
          <cell r="Y70">
            <v>375</v>
          </cell>
        </row>
        <row r="71">
          <cell r="A71">
            <v>2036</v>
          </cell>
          <cell r="Y71">
            <v>285</v>
          </cell>
        </row>
        <row r="72">
          <cell r="A72">
            <v>2037</v>
          </cell>
          <cell r="Y72">
            <v>125</v>
          </cell>
        </row>
        <row r="73">
          <cell r="A73">
            <v>2037</v>
          </cell>
          <cell r="Y73">
            <v>125</v>
          </cell>
        </row>
        <row r="74">
          <cell r="A74">
            <v>2037</v>
          </cell>
          <cell r="Y74">
            <v>125</v>
          </cell>
        </row>
        <row r="75">
          <cell r="A75">
            <v>2038</v>
          </cell>
          <cell r="Y75">
            <v>95</v>
          </cell>
        </row>
        <row r="76">
          <cell r="A76">
            <v>2038</v>
          </cell>
          <cell r="Y76">
            <v>95</v>
          </cell>
        </row>
        <row r="77">
          <cell r="A77">
            <v>2038</v>
          </cell>
          <cell r="Y77">
            <v>95</v>
          </cell>
        </row>
        <row r="78">
          <cell r="A78">
            <v>2039</v>
          </cell>
          <cell r="Y78">
            <v>125</v>
          </cell>
        </row>
        <row r="79">
          <cell r="A79">
            <v>2039</v>
          </cell>
          <cell r="Y79">
            <v>125</v>
          </cell>
        </row>
        <row r="80">
          <cell r="A80">
            <v>2039</v>
          </cell>
          <cell r="Y80">
            <v>125</v>
          </cell>
        </row>
        <row r="81">
          <cell r="A81">
            <v>2040</v>
          </cell>
          <cell r="Y81">
            <v>95</v>
          </cell>
        </row>
        <row r="82">
          <cell r="A82">
            <v>2040</v>
          </cell>
          <cell r="Y82">
            <v>95</v>
          </cell>
        </row>
        <row r="83">
          <cell r="A83">
            <v>2040</v>
          </cell>
          <cell r="Y83">
            <v>95</v>
          </cell>
        </row>
        <row r="84">
          <cell r="A84">
            <v>2041</v>
          </cell>
          <cell r="Y84">
            <v>125</v>
          </cell>
        </row>
        <row r="85">
          <cell r="A85">
            <v>2041</v>
          </cell>
          <cell r="Y85">
            <v>125</v>
          </cell>
        </row>
        <row r="86">
          <cell r="A86">
            <v>2041</v>
          </cell>
          <cell r="Y86">
            <v>125</v>
          </cell>
        </row>
        <row r="87">
          <cell r="A87">
            <v>2042</v>
          </cell>
          <cell r="Y87">
            <v>95</v>
          </cell>
        </row>
        <row r="88">
          <cell r="A88">
            <v>2042</v>
          </cell>
          <cell r="Y88">
            <v>95</v>
          </cell>
        </row>
        <row r="89">
          <cell r="A89">
            <v>2042</v>
          </cell>
          <cell r="Y89">
            <v>95</v>
          </cell>
        </row>
        <row r="90">
          <cell r="A90">
            <v>2043</v>
          </cell>
          <cell r="Y90">
            <v>250</v>
          </cell>
        </row>
        <row r="91">
          <cell r="A91">
            <v>2043</v>
          </cell>
          <cell r="Y91">
            <v>250</v>
          </cell>
        </row>
        <row r="92">
          <cell r="A92">
            <v>2044</v>
          </cell>
          <cell r="Y92">
            <v>190</v>
          </cell>
        </row>
        <row r="93">
          <cell r="A93">
            <v>2044</v>
          </cell>
          <cell r="Y93">
            <v>190</v>
          </cell>
        </row>
        <row r="94">
          <cell r="A94">
            <v>2045</v>
          </cell>
          <cell r="Y94">
            <v>250</v>
          </cell>
        </row>
        <row r="95">
          <cell r="A95">
            <v>2045</v>
          </cell>
          <cell r="Y95">
            <v>250</v>
          </cell>
        </row>
        <row r="96">
          <cell r="A96">
            <v>2046</v>
          </cell>
          <cell r="Y96">
            <v>190</v>
          </cell>
        </row>
        <row r="97">
          <cell r="A97">
            <v>2046</v>
          </cell>
          <cell r="Y97">
            <v>190</v>
          </cell>
        </row>
        <row r="98">
          <cell r="A98">
            <v>2047</v>
          </cell>
          <cell r="Y98">
            <v>375</v>
          </cell>
        </row>
        <row r="99">
          <cell r="A99">
            <v>2047</v>
          </cell>
          <cell r="Y99">
            <v>375</v>
          </cell>
        </row>
        <row r="100">
          <cell r="A100">
            <v>2048</v>
          </cell>
          <cell r="Y100">
            <v>285</v>
          </cell>
        </row>
        <row r="101">
          <cell r="A101">
            <v>2048</v>
          </cell>
          <cell r="Y101">
            <v>285</v>
          </cell>
        </row>
        <row r="102">
          <cell r="A102">
            <v>2049</v>
          </cell>
          <cell r="Y102">
            <v>250</v>
          </cell>
        </row>
        <row r="103">
          <cell r="A103">
            <v>2050</v>
          </cell>
          <cell r="Y103">
            <v>190</v>
          </cell>
        </row>
        <row r="104">
          <cell r="A104">
            <v>2051</v>
          </cell>
          <cell r="Y104">
            <v>250</v>
          </cell>
        </row>
        <row r="105">
          <cell r="A105">
            <v>2052</v>
          </cell>
          <cell r="Y105">
            <v>190</v>
          </cell>
        </row>
        <row r="106">
          <cell r="A106">
            <v>2053</v>
          </cell>
          <cell r="Y106">
            <v>250</v>
          </cell>
        </row>
        <row r="107">
          <cell r="A107">
            <v>2054</v>
          </cell>
          <cell r="Y107">
            <v>190</v>
          </cell>
        </row>
        <row r="108">
          <cell r="A108">
            <v>2055</v>
          </cell>
          <cell r="Y108">
            <v>500</v>
          </cell>
        </row>
        <row r="109">
          <cell r="A109">
            <v>2056</v>
          </cell>
          <cell r="Y109">
            <v>380</v>
          </cell>
        </row>
        <row r="110">
          <cell r="A110">
            <v>2057</v>
          </cell>
          <cell r="Y110">
            <v>500</v>
          </cell>
        </row>
        <row r="111">
          <cell r="A111">
            <v>2058</v>
          </cell>
          <cell r="Y111">
            <v>380</v>
          </cell>
        </row>
        <row r="112">
          <cell r="A112">
            <v>2059</v>
          </cell>
          <cell r="Y112">
            <v>750</v>
          </cell>
        </row>
        <row r="113">
          <cell r="A113">
            <v>2060</v>
          </cell>
          <cell r="Y113">
            <v>570</v>
          </cell>
        </row>
        <row r="114">
          <cell r="A114">
            <v>2061</v>
          </cell>
          <cell r="Y114">
            <v>250</v>
          </cell>
        </row>
        <row r="115">
          <cell r="A115">
            <v>2061</v>
          </cell>
          <cell r="Y115">
            <v>250</v>
          </cell>
        </row>
        <row r="116">
          <cell r="A116">
            <v>2062</v>
          </cell>
          <cell r="Y116">
            <v>190</v>
          </cell>
        </row>
        <row r="117">
          <cell r="A117">
            <v>2062</v>
          </cell>
          <cell r="Y117">
            <v>190</v>
          </cell>
        </row>
        <row r="118">
          <cell r="A118">
            <v>2063</v>
          </cell>
          <cell r="Y118">
            <v>250</v>
          </cell>
        </row>
        <row r="119">
          <cell r="A119">
            <v>2063</v>
          </cell>
          <cell r="Y119">
            <v>250</v>
          </cell>
        </row>
        <row r="120">
          <cell r="A120">
            <v>2064</v>
          </cell>
          <cell r="Y120">
            <v>190</v>
          </cell>
        </row>
        <row r="121">
          <cell r="A121">
            <v>2064</v>
          </cell>
          <cell r="Y121">
            <v>190</v>
          </cell>
        </row>
        <row r="122">
          <cell r="A122">
            <v>2065</v>
          </cell>
          <cell r="Y122">
            <v>250</v>
          </cell>
        </row>
        <row r="123">
          <cell r="A123">
            <v>2065</v>
          </cell>
          <cell r="Y123">
            <v>250</v>
          </cell>
        </row>
        <row r="124">
          <cell r="A124">
            <v>2066</v>
          </cell>
          <cell r="Y124">
            <v>190</v>
          </cell>
        </row>
        <row r="125">
          <cell r="A125">
            <v>2066</v>
          </cell>
          <cell r="Y125">
            <v>190</v>
          </cell>
        </row>
        <row r="126">
          <cell r="A126">
            <v>2067</v>
          </cell>
          <cell r="Y126">
            <v>500</v>
          </cell>
        </row>
        <row r="127">
          <cell r="A127">
            <v>2067</v>
          </cell>
          <cell r="Y127">
            <v>500</v>
          </cell>
        </row>
        <row r="128">
          <cell r="A128">
            <v>2068</v>
          </cell>
          <cell r="Y128">
            <v>380</v>
          </cell>
        </row>
        <row r="129">
          <cell r="A129">
            <v>2068</v>
          </cell>
          <cell r="Y129">
            <v>380</v>
          </cell>
        </row>
        <row r="130">
          <cell r="A130">
            <v>2069</v>
          </cell>
          <cell r="Y130">
            <v>500</v>
          </cell>
        </row>
        <row r="131">
          <cell r="A131">
            <v>2069</v>
          </cell>
          <cell r="Y131">
            <v>500</v>
          </cell>
        </row>
        <row r="132">
          <cell r="A132">
            <v>2070</v>
          </cell>
          <cell r="Y132">
            <v>380</v>
          </cell>
        </row>
        <row r="133">
          <cell r="A133">
            <v>2070</v>
          </cell>
          <cell r="Y133">
            <v>380</v>
          </cell>
        </row>
        <row r="134">
          <cell r="A134">
            <v>2071</v>
          </cell>
          <cell r="Y134">
            <v>750</v>
          </cell>
        </row>
        <row r="135">
          <cell r="A135">
            <v>2071</v>
          </cell>
          <cell r="Y135">
            <v>750</v>
          </cell>
        </row>
        <row r="136">
          <cell r="A136">
            <v>2072</v>
          </cell>
          <cell r="Y136">
            <v>570</v>
          </cell>
        </row>
        <row r="137">
          <cell r="A137">
            <v>2072</v>
          </cell>
          <cell r="Y137">
            <v>570</v>
          </cell>
        </row>
        <row r="138">
          <cell r="A138">
            <v>2073</v>
          </cell>
          <cell r="Y138">
            <v>890</v>
          </cell>
        </row>
        <row r="139">
          <cell r="A139">
            <v>2074</v>
          </cell>
          <cell r="Y139">
            <v>670</v>
          </cell>
        </row>
        <row r="140">
          <cell r="A140">
            <v>2075</v>
          </cell>
          <cell r="Y140">
            <v>890</v>
          </cell>
        </row>
        <row r="141">
          <cell r="A141">
            <v>2076</v>
          </cell>
          <cell r="Y141">
            <v>670</v>
          </cell>
        </row>
        <row r="142">
          <cell r="A142">
            <v>2077</v>
          </cell>
          <cell r="Y142">
            <v>890</v>
          </cell>
        </row>
        <row r="143">
          <cell r="A143">
            <v>2078</v>
          </cell>
          <cell r="Y143">
            <v>670</v>
          </cell>
        </row>
        <row r="144">
          <cell r="A144">
            <v>2079</v>
          </cell>
          <cell r="Y144">
            <v>1335</v>
          </cell>
        </row>
        <row r="145">
          <cell r="A145">
            <v>2080</v>
          </cell>
          <cell r="Y145">
            <v>1000</v>
          </cell>
        </row>
        <row r="146">
          <cell r="A146">
            <v>2081</v>
          </cell>
          <cell r="Y146">
            <v>1335</v>
          </cell>
        </row>
        <row r="147">
          <cell r="A147">
            <v>2082</v>
          </cell>
          <cell r="Y147">
            <v>1000</v>
          </cell>
        </row>
        <row r="148">
          <cell r="A148">
            <v>2083</v>
          </cell>
          <cell r="Y148">
            <v>2040</v>
          </cell>
        </row>
        <row r="149">
          <cell r="A149">
            <v>2084</v>
          </cell>
          <cell r="Y149">
            <v>1530</v>
          </cell>
        </row>
        <row r="150">
          <cell r="A150">
            <v>2085</v>
          </cell>
          <cell r="Y150">
            <v>890</v>
          </cell>
        </row>
        <row r="151">
          <cell r="A151">
            <v>2085</v>
          </cell>
          <cell r="Y151">
            <v>890</v>
          </cell>
        </row>
        <row r="152">
          <cell r="A152">
            <v>2086</v>
          </cell>
          <cell r="Y152">
            <v>670</v>
          </cell>
        </row>
        <row r="153">
          <cell r="A153">
            <v>2086</v>
          </cell>
          <cell r="Y153">
            <v>670</v>
          </cell>
        </row>
        <row r="154">
          <cell r="A154">
            <v>2087</v>
          </cell>
          <cell r="Y154">
            <v>890</v>
          </cell>
        </row>
        <row r="155">
          <cell r="A155">
            <v>2087</v>
          </cell>
          <cell r="Y155">
            <v>890</v>
          </cell>
        </row>
        <row r="156">
          <cell r="A156">
            <v>2088</v>
          </cell>
          <cell r="Y156">
            <v>670</v>
          </cell>
        </row>
        <row r="157">
          <cell r="A157">
            <v>2088</v>
          </cell>
          <cell r="Y157">
            <v>670</v>
          </cell>
        </row>
        <row r="158">
          <cell r="A158">
            <v>2089</v>
          </cell>
          <cell r="Y158">
            <v>890</v>
          </cell>
        </row>
        <row r="159">
          <cell r="A159">
            <v>2089</v>
          </cell>
          <cell r="Y159">
            <v>890</v>
          </cell>
        </row>
        <row r="160">
          <cell r="A160">
            <v>2090</v>
          </cell>
          <cell r="Y160">
            <v>670</v>
          </cell>
        </row>
        <row r="161">
          <cell r="A161">
            <v>2090</v>
          </cell>
          <cell r="Y161">
            <v>670</v>
          </cell>
        </row>
        <row r="162">
          <cell r="A162">
            <v>2091</v>
          </cell>
          <cell r="Y162">
            <v>1335</v>
          </cell>
        </row>
        <row r="163">
          <cell r="A163">
            <v>2091</v>
          </cell>
          <cell r="Y163">
            <v>1335</v>
          </cell>
        </row>
        <row r="164">
          <cell r="A164">
            <v>2092</v>
          </cell>
          <cell r="Y164">
            <v>1000</v>
          </cell>
        </row>
        <row r="165">
          <cell r="A165">
            <v>2092</v>
          </cell>
          <cell r="Y165">
            <v>1000</v>
          </cell>
        </row>
        <row r="166">
          <cell r="A166">
            <v>2093</v>
          </cell>
          <cell r="Y166">
            <v>1335</v>
          </cell>
        </row>
        <row r="167">
          <cell r="A167">
            <v>2093</v>
          </cell>
          <cell r="Y167">
            <v>1335</v>
          </cell>
        </row>
        <row r="168">
          <cell r="A168">
            <v>2094</v>
          </cell>
          <cell r="Y168">
            <v>1000</v>
          </cell>
        </row>
        <row r="169">
          <cell r="A169">
            <v>2094</v>
          </cell>
          <cell r="Y169">
            <v>1000</v>
          </cell>
        </row>
        <row r="170">
          <cell r="A170">
            <v>2095</v>
          </cell>
          <cell r="Y170">
            <v>2040</v>
          </cell>
        </row>
        <row r="171">
          <cell r="A171">
            <v>2095</v>
          </cell>
          <cell r="Y171">
            <v>2040</v>
          </cell>
        </row>
        <row r="172">
          <cell r="A172">
            <v>2096</v>
          </cell>
          <cell r="Y172">
            <v>1530</v>
          </cell>
        </row>
        <row r="173">
          <cell r="A173">
            <v>2096</v>
          </cell>
          <cell r="Y173">
            <v>1530</v>
          </cell>
        </row>
        <row r="174">
          <cell r="A174">
            <v>2097</v>
          </cell>
          <cell r="Y174">
            <v>775</v>
          </cell>
        </row>
        <row r="175">
          <cell r="A175">
            <v>2098</v>
          </cell>
          <cell r="Y175">
            <v>580</v>
          </cell>
        </row>
        <row r="176">
          <cell r="A176">
            <v>2099</v>
          </cell>
          <cell r="Y176">
            <v>775</v>
          </cell>
        </row>
        <row r="177">
          <cell r="A177">
            <v>2100</v>
          </cell>
          <cell r="Y177">
            <v>580</v>
          </cell>
        </row>
        <row r="178">
          <cell r="A178">
            <v>2101</v>
          </cell>
          <cell r="Y178">
            <v>775</v>
          </cell>
        </row>
        <row r="179">
          <cell r="A179">
            <v>2102</v>
          </cell>
          <cell r="Y179">
            <v>580</v>
          </cell>
        </row>
        <row r="180">
          <cell r="A180">
            <v>2103</v>
          </cell>
          <cell r="Y180">
            <v>775</v>
          </cell>
        </row>
        <row r="181">
          <cell r="A181">
            <v>2104</v>
          </cell>
          <cell r="Y181">
            <v>580</v>
          </cell>
        </row>
        <row r="182">
          <cell r="A182">
            <v>2105</v>
          </cell>
          <cell r="Y182">
            <v>775</v>
          </cell>
        </row>
        <row r="183">
          <cell r="A183">
            <v>2105</v>
          </cell>
          <cell r="Y183">
            <v>775</v>
          </cell>
        </row>
        <row r="184">
          <cell r="A184">
            <v>2106</v>
          </cell>
          <cell r="Y184">
            <v>580</v>
          </cell>
        </row>
        <row r="185">
          <cell r="A185">
            <v>2106</v>
          </cell>
          <cell r="Y185">
            <v>580</v>
          </cell>
        </row>
        <row r="186">
          <cell r="A186">
            <v>2107</v>
          </cell>
          <cell r="Y186">
            <v>775</v>
          </cell>
        </row>
        <row r="187">
          <cell r="A187">
            <v>2107</v>
          </cell>
          <cell r="Y187">
            <v>775</v>
          </cell>
        </row>
        <row r="188">
          <cell r="A188">
            <v>2108</v>
          </cell>
          <cell r="Y188">
            <v>580</v>
          </cell>
        </row>
        <row r="189">
          <cell r="A189">
            <v>2108</v>
          </cell>
          <cell r="Y189">
            <v>580</v>
          </cell>
        </row>
        <row r="190">
          <cell r="A190">
            <v>2109</v>
          </cell>
          <cell r="Y190">
            <v>775</v>
          </cell>
        </row>
        <row r="191">
          <cell r="A191">
            <v>2109</v>
          </cell>
          <cell r="Y191">
            <v>775</v>
          </cell>
        </row>
        <row r="192">
          <cell r="A192">
            <v>2110</v>
          </cell>
          <cell r="Y192">
            <v>580</v>
          </cell>
        </row>
        <row r="193">
          <cell r="A193">
            <v>2110</v>
          </cell>
          <cell r="Y193">
            <v>580</v>
          </cell>
        </row>
        <row r="194">
          <cell r="A194">
            <v>2111</v>
          </cell>
          <cell r="Y194">
            <v>775</v>
          </cell>
        </row>
        <row r="195">
          <cell r="A195">
            <v>2111</v>
          </cell>
          <cell r="Y195">
            <v>775</v>
          </cell>
        </row>
        <row r="196">
          <cell r="A196">
            <v>2112</v>
          </cell>
          <cell r="Y196">
            <v>580</v>
          </cell>
        </row>
        <row r="197">
          <cell r="A197">
            <v>2112</v>
          </cell>
          <cell r="Y197">
            <v>580</v>
          </cell>
        </row>
        <row r="198">
          <cell r="A198">
            <v>2113</v>
          </cell>
          <cell r="Y198">
            <v>1375</v>
          </cell>
        </row>
        <row r="199">
          <cell r="A199">
            <v>2114</v>
          </cell>
          <cell r="Y199">
            <v>941</v>
          </cell>
        </row>
        <row r="200">
          <cell r="A200">
            <v>2115</v>
          </cell>
          <cell r="Y200">
            <v>1820</v>
          </cell>
        </row>
        <row r="201">
          <cell r="A201">
            <v>2116</v>
          </cell>
          <cell r="Y201">
            <v>1271</v>
          </cell>
        </row>
        <row r="202">
          <cell r="A202">
            <v>2117</v>
          </cell>
          <cell r="Y202">
            <v>2525</v>
          </cell>
        </row>
        <row r="203">
          <cell r="A203">
            <v>2118</v>
          </cell>
          <cell r="Y203">
            <v>1801</v>
          </cell>
        </row>
        <row r="204">
          <cell r="A204">
            <v>2119</v>
          </cell>
          <cell r="Y204">
            <v>1375</v>
          </cell>
        </row>
        <row r="205">
          <cell r="A205">
            <v>2120</v>
          </cell>
          <cell r="Y205">
            <v>941</v>
          </cell>
        </row>
        <row r="206">
          <cell r="A206">
            <v>2121</v>
          </cell>
          <cell r="Y206">
            <v>1820</v>
          </cell>
        </row>
        <row r="207">
          <cell r="A207">
            <v>2122</v>
          </cell>
          <cell r="Y207">
            <v>1271</v>
          </cell>
        </row>
        <row r="208">
          <cell r="A208">
            <v>2130</v>
          </cell>
          <cell r="Y208">
            <v>1375</v>
          </cell>
        </row>
        <row r="209">
          <cell r="A209">
            <v>2130</v>
          </cell>
          <cell r="Y209">
            <v>1375</v>
          </cell>
        </row>
        <row r="210">
          <cell r="A210">
            <v>2131</v>
          </cell>
          <cell r="Y210">
            <v>941</v>
          </cell>
        </row>
        <row r="211">
          <cell r="A211">
            <v>2131</v>
          </cell>
          <cell r="Y211">
            <v>941</v>
          </cell>
        </row>
        <row r="212">
          <cell r="A212">
            <v>2132</v>
          </cell>
          <cell r="Y212">
            <v>1820</v>
          </cell>
        </row>
        <row r="213">
          <cell r="A213">
            <v>2132</v>
          </cell>
          <cell r="Y213">
            <v>1820</v>
          </cell>
        </row>
        <row r="214">
          <cell r="A214">
            <v>2133</v>
          </cell>
          <cell r="Y214">
            <v>1271</v>
          </cell>
        </row>
        <row r="215">
          <cell r="A215">
            <v>2133</v>
          </cell>
          <cell r="Y215">
            <v>1271</v>
          </cell>
        </row>
        <row r="216">
          <cell r="A216">
            <v>2134</v>
          </cell>
          <cell r="Y216">
            <v>2525</v>
          </cell>
        </row>
        <row r="217">
          <cell r="A217">
            <v>2134</v>
          </cell>
          <cell r="Y217">
            <v>2525</v>
          </cell>
        </row>
        <row r="218">
          <cell r="A218">
            <v>2135</v>
          </cell>
          <cell r="Y218">
            <v>1801</v>
          </cell>
        </row>
        <row r="219">
          <cell r="A219">
            <v>2135</v>
          </cell>
          <cell r="Y219">
            <v>1801</v>
          </cell>
        </row>
        <row r="220">
          <cell r="A220">
            <v>2136</v>
          </cell>
          <cell r="Y220">
            <v>1375</v>
          </cell>
        </row>
        <row r="221">
          <cell r="A221">
            <v>2136</v>
          </cell>
          <cell r="Y221">
            <v>1375</v>
          </cell>
        </row>
        <row r="222">
          <cell r="A222">
            <v>2137</v>
          </cell>
          <cell r="Y222">
            <v>941</v>
          </cell>
        </row>
        <row r="223">
          <cell r="A223">
            <v>2137</v>
          </cell>
          <cell r="Y223">
            <v>941</v>
          </cell>
        </row>
        <row r="224">
          <cell r="A224">
            <v>2138</v>
          </cell>
          <cell r="Y224">
            <v>1820</v>
          </cell>
        </row>
        <row r="225">
          <cell r="A225">
            <v>2138</v>
          </cell>
          <cell r="Y225">
            <v>1820</v>
          </cell>
        </row>
        <row r="226">
          <cell r="A226">
            <v>2139</v>
          </cell>
          <cell r="Y226">
            <v>1271</v>
          </cell>
        </row>
        <row r="227">
          <cell r="A227">
            <v>2139</v>
          </cell>
          <cell r="Y227">
            <v>1271</v>
          </cell>
        </row>
        <row r="228">
          <cell r="A228">
            <v>2140</v>
          </cell>
          <cell r="Y228">
            <v>12824</v>
          </cell>
        </row>
        <row r="229">
          <cell r="A229">
            <v>2140</v>
          </cell>
          <cell r="Y229">
            <v>12824</v>
          </cell>
        </row>
        <row r="230">
          <cell r="A230">
            <v>2141</v>
          </cell>
          <cell r="Y230">
            <v>8851</v>
          </cell>
        </row>
        <row r="231">
          <cell r="A231">
            <v>2141</v>
          </cell>
          <cell r="Y231">
            <v>8851</v>
          </cell>
        </row>
        <row r="232">
          <cell r="A232">
            <v>2142</v>
          </cell>
          <cell r="Y232">
            <v>17274</v>
          </cell>
        </row>
        <row r="233">
          <cell r="A233">
            <v>2142</v>
          </cell>
          <cell r="Y233">
            <v>17274</v>
          </cell>
        </row>
        <row r="234">
          <cell r="A234">
            <v>2143</v>
          </cell>
          <cell r="Y234">
            <v>12151</v>
          </cell>
        </row>
        <row r="235">
          <cell r="A235">
            <v>2143</v>
          </cell>
          <cell r="Y235">
            <v>12151</v>
          </cell>
        </row>
        <row r="236">
          <cell r="A236">
            <v>2144</v>
          </cell>
          <cell r="Y236">
            <v>24324</v>
          </cell>
        </row>
        <row r="237">
          <cell r="A237">
            <v>2144</v>
          </cell>
          <cell r="Y237">
            <v>24324</v>
          </cell>
        </row>
        <row r="238">
          <cell r="A238">
            <v>2145</v>
          </cell>
          <cell r="Y238">
            <v>17451</v>
          </cell>
        </row>
        <row r="239">
          <cell r="A239">
            <v>2145</v>
          </cell>
          <cell r="Y239">
            <v>17451</v>
          </cell>
        </row>
        <row r="240">
          <cell r="A240">
            <v>2146</v>
          </cell>
          <cell r="Y240">
            <v>12824</v>
          </cell>
        </row>
        <row r="241">
          <cell r="A241">
            <v>2146</v>
          </cell>
          <cell r="Y241">
            <v>12824</v>
          </cell>
        </row>
        <row r="242">
          <cell r="A242">
            <v>2147</v>
          </cell>
          <cell r="Y242">
            <v>8851</v>
          </cell>
        </row>
        <row r="243">
          <cell r="A243">
            <v>2147</v>
          </cell>
          <cell r="Y243">
            <v>8851</v>
          </cell>
        </row>
        <row r="244">
          <cell r="A244">
            <v>2148</v>
          </cell>
          <cell r="Y244">
            <v>17274</v>
          </cell>
        </row>
        <row r="245">
          <cell r="A245">
            <v>2148</v>
          </cell>
          <cell r="Y245">
            <v>17274</v>
          </cell>
        </row>
        <row r="246">
          <cell r="A246">
            <v>2149</v>
          </cell>
          <cell r="Y246">
            <v>12151</v>
          </cell>
        </row>
        <row r="247">
          <cell r="A247">
            <v>2149</v>
          </cell>
          <cell r="Y247">
            <v>12151</v>
          </cell>
        </row>
        <row r="248">
          <cell r="A248">
            <v>2193</v>
          </cell>
          <cell r="Y248">
            <v>2405</v>
          </cell>
        </row>
        <row r="249">
          <cell r="A249">
            <v>2193</v>
          </cell>
          <cell r="Y249">
            <v>2405</v>
          </cell>
        </row>
        <row r="250">
          <cell r="A250">
            <v>2194</v>
          </cell>
          <cell r="Y250">
            <v>1810</v>
          </cell>
        </row>
        <row r="251">
          <cell r="A251">
            <v>2194</v>
          </cell>
          <cell r="Y251">
            <v>1810</v>
          </cell>
        </row>
        <row r="252">
          <cell r="A252">
            <v>2195</v>
          </cell>
          <cell r="Y252">
            <v>2405</v>
          </cell>
        </row>
        <row r="253">
          <cell r="A253">
            <v>2195</v>
          </cell>
          <cell r="Y253">
            <v>2405</v>
          </cell>
        </row>
        <row r="254">
          <cell r="A254">
            <v>2196</v>
          </cell>
          <cell r="Y254">
            <v>1810</v>
          </cell>
        </row>
        <row r="255">
          <cell r="A255">
            <v>2196</v>
          </cell>
          <cell r="Y255">
            <v>1810</v>
          </cell>
        </row>
        <row r="256">
          <cell r="A256">
            <v>2197</v>
          </cell>
          <cell r="Y256">
            <v>2405</v>
          </cell>
        </row>
        <row r="257">
          <cell r="A257">
            <v>2197</v>
          </cell>
          <cell r="Y257">
            <v>2405</v>
          </cell>
        </row>
        <row r="258">
          <cell r="A258">
            <v>2198</v>
          </cell>
          <cell r="Y258">
            <v>1810</v>
          </cell>
        </row>
        <row r="259">
          <cell r="A259">
            <v>2198</v>
          </cell>
          <cell r="Y259">
            <v>1810</v>
          </cell>
        </row>
        <row r="260">
          <cell r="A260">
            <v>2199</v>
          </cell>
          <cell r="Y260">
            <v>3605</v>
          </cell>
        </row>
        <row r="261">
          <cell r="A261">
            <v>2199</v>
          </cell>
          <cell r="Y261">
            <v>3605</v>
          </cell>
        </row>
        <row r="262">
          <cell r="A262">
            <v>2200</v>
          </cell>
          <cell r="Y262">
            <v>2700</v>
          </cell>
        </row>
        <row r="263">
          <cell r="A263">
            <v>2200</v>
          </cell>
          <cell r="Y263">
            <v>2700</v>
          </cell>
        </row>
        <row r="264">
          <cell r="A264">
            <v>2201</v>
          </cell>
          <cell r="Y264">
            <v>3605</v>
          </cell>
        </row>
        <row r="265">
          <cell r="A265">
            <v>2201</v>
          </cell>
          <cell r="Y265">
            <v>3605</v>
          </cell>
        </row>
        <row r="266">
          <cell r="A266">
            <v>2202</v>
          </cell>
          <cell r="Y266">
            <v>2700</v>
          </cell>
        </row>
        <row r="267">
          <cell r="A267">
            <v>2202</v>
          </cell>
          <cell r="Y267">
            <v>2700</v>
          </cell>
        </row>
        <row r="268">
          <cell r="A268">
            <v>2203</v>
          </cell>
          <cell r="Y268">
            <v>5510</v>
          </cell>
        </row>
        <row r="269">
          <cell r="A269">
            <v>2203</v>
          </cell>
          <cell r="Y269">
            <v>5510</v>
          </cell>
        </row>
        <row r="270">
          <cell r="A270">
            <v>2204</v>
          </cell>
          <cell r="Y270">
            <v>4130</v>
          </cell>
        </row>
        <row r="271">
          <cell r="A271">
            <v>2204</v>
          </cell>
          <cell r="Y271">
            <v>4130</v>
          </cell>
        </row>
        <row r="272">
          <cell r="A272">
            <v>2205</v>
          </cell>
          <cell r="Y272">
            <v>2095</v>
          </cell>
        </row>
        <row r="273">
          <cell r="A273">
            <v>2205</v>
          </cell>
          <cell r="Y273">
            <v>2095</v>
          </cell>
        </row>
        <row r="274">
          <cell r="A274">
            <v>2206</v>
          </cell>
          <cell r="Y274">
            <v>1565</v>
          </cell>
        </row>
        <row r="275">
          <cell r="A275">
            <v>2206</v>
          </cell>
          <cell r="Y275">
            <v>1565</v>
          </cell>
        </row>
        <row r="276">
          <cell r="A276">
            <v>2207</v>
          </cell>
          <cell r="Y276">
            <v>2095</v>
          </cell>
        </row>
        <row r="277">
          <cell r="A277">
            <v>2207</v>
          </cell>
          <cell r="Y277">
            <v>2095</v>
          </cell>
        </row>
        <row r="278">
          <cell r="A278">
            <v>2208</v>
          </cell>
          <cell r="Y278">
            <v>1565</v>
          </cell>
        </row>
        <row r="279">
          <cell r="A279">
            <v>2208</v>
          </cell>
          <cell r="Y279">
            <v>1565</v>
          </cell>
        </row>
        <row r="280">
          <cell r="A280">
            <v>2209</v>
          </cell>
          <cell r="Y280">
            <v>2095</v>
          </cell>
        </row>
        <row r="281">
          <cell r="A281">
            <v>2209</v>
          </cell>
          <cell r="Y281">
            <v>2095</v>
          </cell>
        </row>
        <row r="282">
          <cell r="A282">
            <v>2210</v>
          </cell>
          <cell r="Y282">
            <v>1565</v>
          </cell>
        </row>
        <row r="283">
          <cell r="A283">
            <v>2210</v>
          </cell>
          <cell r="Y283">
            <v>1565</v>
          </cell>
        </row>
        <row r="284">
          <cell r="A284">
            <v>2211</v>
          </cell>
          <cell r="Y284">
            <v>2095</v>
          </cell>
        </row>
        <row r="285">
          <cell r="A285">
            <v>2211</v>
          </cell>
          <cell r="Y285">
            <v>2095</v>
          </cell>
        </row>
        <row r="286">
          <cell r="A286">
            <v>2212</v>
          </cell>
          <cell r="Y286">
            <v>1565</v>
          </cell>
        </row>
        <row r="287">
          <cell r="A287">
            <v>2212</v>
          </cell>
          <cell r="Y287">
            <v>1565</v>
          </cell>
        </row>
        <row r="288">
          <cell r="A288">
            <v>2253</v>
          </cell>
          <cell r="Y288">
            <v>8900</v>
          </cell>
        </row>
        <row r="289">
          <cell r="A289">
            <v>2253</v>
          </cell>
          <cell r="Y289">
            <v>8900</v>
          </cell>
        </row>
        <row r="290">
          <cell r="A290">
            <v>2254</v>
          </cell>
          <cell r="Y290">
            <v>6700</v>
          </cell>
        </row>
        <row r="291">
          <cell r="A291">
            <v>2254</v>
          </cell>
          <cell r="Y291">
            <v>6700</v>
          </cell>
        </row>
        <row r="292">
          <cell r="A292">
            <v>2255</v>
          </cell>
          <cell r="Y292">
            <v>8900</v>
          </cell>
        </row>
        <row r="293">
          <cell r="A293">
            <v>2255</v>
          </cell>
          <cell r="Y293">
            <v>8900</v>
          </cell>
        </row>
        <row r="294">
          <cell r="A294">
            <v>2256</v>
          </cell>
          <cell r="Y294">
            <v>6700</v>
          </cell>
        </row>
        <row r="295">
          <cell r="A295">
            <v>2256</v>
          </cell>
          <cell r="Y295">
            <v>6700</v>
          </cell>
        </row>
        <row r="296">
          <cell r="A296">
            <v>2257</v>
          </cell>
          <cell r="Y296">
            <v>8900</v>
          </cell>
        </row>
        <row r="297">
          <cell r="A297">
            <v>2257</v>
          </cell>
          <cell r="Y297">
            <v>8900</v>
          </cell>
        </row>
        <row r="298">
          <cell r="A298">
            <v>2258</v>
          </cell>
          <cell r="Y298">
            <v>6700</v>
          </cell>
        </row>
        <row r="299">
          <cell r="A299">
            <v>2258</v>
          </cell>
          <cell r="Y299">
            <v>6700</v>
          </cell>
        </row>
        <row r="300">
          <cell r="A300">
            <v>2259</v>
          </cell>
          <cell r="Y300">
            <v>13350</v>
          </cell>
        </row>
        <row r="301">
          <cell r="A301">
            <v>2259</v>
          </cell>
          <cell r="Y301">
            <v>13350</v>
          </cell>
        </row>
        <row r="302">
          <cell r="A302">
            <v>2260</v>
          </cell>
          <cell r="Y302">
            <v>10000</v>
          </cell>
        </row>
        <row r="303">
          <cell r="A303">
            <v>2260</v>
          </cell>
          <cell r="Y303">
            <v>10000</v>
          </cell>
        </row>
        <row r="304">
          <cell r="A304">
            <v>2261</v>
          </cell>
          <cell r="Y304">
            <v>13350</v>
          </cell>
        </row>
        <row r="305">
          <cell r="A305">
            <v>2261</v>
          </cell>
          <cell r="Y305">
            <v>13350</v>
          </cell>
        </row>
        <row r="306">
          <cell r="A306">
            <v>2262</v>
          </cell>
          <cell r="Y306">
            <v>10000</v>
          </cell>
        </row>
        <row r="307">
          <cell r="A307">
            <v>2262</v>
          </cell>
          <cell r="Y307">
            <v>10000</v>
          </cell>
        </row>
        <row r="308">
          <cell r="A308">
            <v>2263</v>
          </cell>
          <cell r="Y308">
            <v>20400</v>
          </cell>
        </row>
        <row r="309">
          <cell r="A309">
            <v>2263</v>
          </cell>
          <cell r="Y309">
            <v>20400</v>
          </cell>
        </row>
        <row r="310">
          <cell r="A310">
            <v>2264</v>
          </cell>
          <cell r="Y310">
            <v>15300</v>
          </cell>
        </row>
        <row r="311">
          <cell r="A311">
            <v>2264</v>
          </cell>
          <cell r="Y311">
            <v>15300</v>
          </cell>
        </row>
        <row r="312">
          <cell r="A312">
            <v>2265</v>
          </cell>
          <cell r="Y312">
            <v>7750</v>
          </cell>
        </row>
        <row r="313">
          <cell r="A313">
            <v>2265</v>
          </cell>
          <cell r="Y313">
            <v>7750</v>
          </cell>
        </row>
        <row r="314">
          <cell r="A314">
            <v>2266</v>
          </cell>
          <cell r="Y314">
            <v>5800</v>
          </cell>
        </row>
        <row r="315">
          <cell r="A315">
            <v>2266</v>
          </cell>
          <cell r="Y315">
            <v>5800</v>
          </cell>
        </row>
        <row r="316">
          <cell r="A316">
            <v>2267</v>
          </cell>
          <cell r="Y316">
            <v>7750</v>
          </cell>
        </row>
        <row r="317">
          <cell r="A317">
            <v>2267</v>
          </cell>
          <cell r="Y317">
            <v>7750</v>
          </cell>
        </row>
        <row r="318">
          <cell r="A318">
            <v>2268</v>
          </cell>
          <cell r="Y318">
            <v>5800</v>
          </cell>
        </row>
        <row r="319">
          <cell r="A319">
            <v>2268</v>
          </cell>
          <cell r="Y319">
            <v>5800</v>
          </cell>
        </row>
        <row r="320">
          <cell r="A320">
            <v>2269</v>
          </cell>
          <cell r="Y320">
            <v>7750</v>
          </cell>
        </row>
        <row r="321">
          <cell r="A321">
            <v>2269</v>
          </cell>
          <cell r="Y321">
            <v>7750</v>
          </cell>
        </row>
        <row r="322">
          <cell r="A322">
            <v>2270</v>
          </cell>
          <cell r="Y322">
            <v>5800</v>
          </cell>
        </row>
        <row r="323">
          <cell r="A323">
            <v>2270</v>
          </cell>
          <cell r="Y323">
            <v>5800</v>
          </cell>
        </row>
        <row r="324">
          <cell r="A324">
            <v>2271</v>
          </cell>
          <cell r="Y324">
            <v>7750</v>
          </cell>
        </row>
        <row r="325">
          <cell r="A325">
            <v>2271</v>
          </cell>
          <cell r="Y325">
            <v>7750</v>
          </cell>
        </row>
        <row r="326">
          <cell r="A326">
            <v>2272</v>
          </cell>
          <cell r="Y326">
            <v>5800</v>
          </cell>
        </row>
        <row r="327">
          <cell r="A327">
            <v>2272</v>
          </cell>
          <cell r="Y327">
            <v>5800</v>
          </cell>
        </row>
        <row r="328">
          <cell r="A328">
            <v>2312</v>
          </cell>
          <cell r="Y328">
            <v>2601</v>
          </cell>
        </row>
        <row r="329">
          <cell r="A329">
            <v>2312</v>
          </cell>
          <cell r="Y329">
            <v>2601</v>
          </cell>
        </row>
        <row r="330">
          <cell r="A330">
            <v>2312</v>
          </cell>
          <cell r="Y330">
            <v>2601</v>
          </cell>
        </row>
        <row r="331">
          <cell r="A331">
            <v>2313</v>
          </cell>
          <cell r="Y331">
            <v>4995</v>
          </cell>
        </row>
        <row r="332">
          <cell r="A332">
            <v>2313</v>
          </cell>
          <cell r="Y332">
            <v>4995</v>
          </cell>
        </row>
        <row r="333">
          <cell r="A333">
            <v>2313</v>
          </cell>
          <cell r="Y333">
            <v>4995</v>
          </cell>
        </row>
        <row r="334">
          <cell r="A334">
            <v>2314</v>
          </cell>
          <cell r="Y334">
            <v>4995</v>
          </cell>
        </row>
        <row r="335">
          <cell r="A335">
            <v>2314</v>
          </cell>
          <cell r="Y335">
            <v>4995</v>
          </cell>
        </row>
        <row r="336">
          <cell r="A336">
            <v>2314</v>
          </cell>
          <cell r="Y336">
            <v>4995</v>
          </cell>
        </row>
        <row r="337">
          <cell r="A337">
            <v>2315</v>
          </cell>
          <cell r="Y337">
            <v>4995</v>
          </cell>
        </row>
        <row r="338">
          <cell r="A338">
            <v>2315</v>
          </cell>
          <cell r="Y338">
            <v>4995</v>
          </cell>
        </row>
        <row r="339">
          <cell r="A339">
            <v>2315</v>
          </cell>
          <cell r="Y339">
            <v>4995</v>
          </cell>
        </row>
        <row r="340">
          <cell r="A340">
            <v>2316</v>
          </cell>
          <cell r="Y340">
            <v>7461</v>
          </cell>
        </row>
        <row r="341">
          <cell r="A341">
            <v>2316</v>
          </cell>
          <cell r="Y341">
            <v>7461</v>
          </cell>
        </row>
        <row r="342">
          <cell r="A342">
            <v>2316</v>
          </cell>
          <cell r="Y342">
            <v>7461</v>
          </cell>
        </row>
        <row r="343">
          <cell r="A343">
            <v>2317</v>
          </cell>
          <cell r="Y343">
            <v>7461</v>
          </cell>
        </row>
        <row r="344">
          <cell r="A344">
            <v>2317</v>
          </cell>
          <cell r="Y344">
            <v>7461</v>
          </cell>
        </row>
        <row r="345">
          <cell r="A345">
            <v>2317</v>
          </cell>
          <cell r="Y345">
            <v>7461</v>
          </cell>
        </row>
        <row r="346">
          <cell r="A346">
            <v>2318</v>
          </cell>
          <cell r="Y346">
            <v>11412</v>
          </cell>
        </row>
        <row r="347">
          <cell r="A347">
            <v>2318</v>
          </cell>
          <cell r="Y347">
            <v>11412</v>
          </cell>
        </row>
        <row r="348">
          <cell r="A348">
            <v>2318</v>
          </cell>
          <cell r="Y348">
            <v>11412</v>
          </cell>
        </row>
        <row r="349">
          <cell r="A349">
            <v>2319</v>
          </cell>
          <cell r="Y349">
            <v>4329</v>
          </cell>
        </row>
        <row r="350">
          <cell r="A350">
            <v>2319</v>
          </cell>
          <cell r="Y350">
            <v>4329</v>
          </cell>
        </row>
        <row r="351">
          <cell r="A351">
            <v>2319</v>
          </cell>
          <cell r="Y351">
            <v>4329</v>
          </cell>
        </row>
        <row r="352">
          <cell r="A352">
            <v>2320</v>
          </cell>
          <cell r="Y352">
            <v>4329</v>
          </cell>
        </row>
        <row r="353">
          <cell r="A353">
            <v>2320</v>
          </cell>
          <cell r="Y353">
            <v>4329</v>
          </cell>
        </row>
        <row r="354">
          <cell r="A354">
            <v>2320</v>
          </cell>
          <cell r="Y354">
            <v>4329</v>
          </cell>
        </row>
        <row r="355">
          <cell r="A355">
            <v>2321</v>
          </cell>
          <cell r="Y355">
            <v>4329</v>
          </cell>
        </row>
        <row r="356">
          <cell r="A356">
            <v>2321</v>
          </cell>
          <cell r="Y356">
            <v>4329</v>
          </cell>
        </row>
        <row r="357">
          <cell r="A357">
            <v>2321</v>
          </cell>
          <cell r="Y357">
            <v>4329</v>
          </cell>
        </row>
        <row r="358">
          <cell r="A358">
            <v>2322</v>
          </cell>
          <cell r="Y358">
            <v>4329</v>
          </cell>
        </row>
        <row r="359">
          <cell r="A359">
            <v>2322</v>
          </cell>
          <cell r="Y359">
            <v>4329</v>
          </cell>
        </row>
        <row r="360">
          <cell r="A360">
            <v>2322</v>
          </cell>
          <cell r="Y360">
            <v>4329</v>
          </cell>
        </row>
        <row r="361">
          <cell r="A361">
            <v>2337</v>
          </cell>
          <cell r="Y361">
            <v>670</v>
          </cell>
        </row>
        <row r="362">
          <cell r="A362">
            <v>2337</v>
          </cell>
          <cell r="Y362">
            <v>670</v>
          </cell>
        </row>
        <row r="363">
          <cell r="A363">
            <v>2338</v>
          </cell>
          <cell r="Y363">
            <v>955</v>
          </cell>
        </row>
        <row r="364">
          <cell r="A364">
            <v>2338</v>
          </cell>
          <cell r="Y364">
            <v>955</v>
          </cell>
        </row>
        <row r="365">
          <cell r="A365">
            <v>2341</v>
          </cell>
          <cell r="Y365">
            <v>38</v>
          </cell>
        </row>
        <row r="366">
          <cell r="A366">
            <v>2341</v>
          </cell>
          <cell r="Y366">
            <v>38</v>
          </cell>
        </row>
        <row r="367">
          <cell r="A367">
            <v>2342</v>
          </cell>
          <cell r="Y367">
            <v>29</v>
          </cell>
        </row>
        <row r="368">
          <cell r="A368">
            <v>2342</v>
          </cell>
          <cell r="Y368">
            <v>29</v>
          </cell>
        </row>
        <row r="369">
          <cell r="A369">
            <v>2345</v>
          </cell>
          <cell r="Y369">
            <v>76</v>
          </cell>
        </row>
        <row r="370">
          <cell r="A370">
            <v>2345</v>
          </cell>
          <cell r="Y370">
            <v>76</v>
          </cell>
        </row>
        <row r="371">
          <cell r="A371">
            <v>2346</v>
          </cell>
          <cell r="Y371">
            <v>58</v>
          </cell>
        </row>
        <row r="372">
          <cell r="A372">
            <v>2346</v>
          </cell>
          <cell r="Y372">
            <v>58</v>
          </cell>
        </row>
        <row r="373">
          <cell r="A373">
            <v>2401</v>
          </cell>
          <cell r="Y373">
            <v>38</v>
          </cell>
        </row>
        <row r="374">
          <cell r="A374">
            <v>2402</v>
          </cell>
          <cell r="Y374">
            <v>29</v>
          </cell>
        </row>
        <row r="375">
          <cell r="A375">
            <v>2403</v>
          </cell>
          <cell r="Y375">
            <v>38</v>
          </cell>
        </row>
        <row r="376">
          <cell r="A376">
            <v>2404</v>
          </cell>
          <cell r="Y376">
            <v>29</v>
          </cell>
        </row>
        <row r="377">
          <cell r="A377">
            <v>2405</v>
          </cell>
          <cell r="Y377">
            <v>38</v>
          </cell>
        </row>
        <row r="378">
          <cell r="A378">
            <v>2406</v>
          </cell>
          <cell r="Y378">
            <v>29</v>
          </cell>
        </row>
        <row r="379">
          <cell r="A379">
            <v>2410</v>
          </cell>
          <cell r="Y379">
            <v>76</v>
          </cell>
        </row>
        <row r="380">
          <cell r="A380">
            <v>2411</v>
          </cell>
          <cell r="Y380">
            <v>58</v>
          </cell>
        </row>
        <row r="381">
          <cell r="A381">
            <v>2412</v>
          </cell>
          <cell r="Y381">
            <v>76</v>
          </cell>
        </row>
        <row r="382">
          <cell r="A382">
            <v>2413</v>
          </cell>
          <cell r="Y382">
            <v>58</v>
          </cell>
        </row>
        <row r="383">
          <cell r="A383">
            <v>2414</v>
          </cell>
          <cell r="Y383">
            <v>114</v>
          </cell>
        </row>
        <row r="384">
          <cell r="A384">
            <v>2415</v>
          </cell>
          <cell r="Y384">
            <v>87</v>
          </cell>
        </row>
        <row r="385">
          <cell r="A385">
            <v>2422</v>
          </cell>
          <cell r="Y385">
            <v>76</v>
          </cell>
        </row>
        <row r="386">
          <cell r="A386">
            <v>2423</v>
          </cell>
          <cell r="Y386">
            <v>58</v>
          </cell>
        </row>
        <row r="387">
          <cell r="A387">
            <v>2424</v>
          </cell>
          <cell r="Y387">
            <v>114</v>
          </cell>
        </row>
        <row r="388">
          <cell r="A388">
            <v>2425</v>
          </cell>
          <cell r="Y388">
            <v>87</v>
          </cell>
        </row>
        <row r="389">
          <cell r="A389">
            <v>2426</v>
          </cell>
          <cell r="Y389">
            <v>152</v>
          </cell>
        </row>
        <row r="390">
          <cell r="A390">
            <v>2427</v>
          </cell>
          <cell r="Y390">
            <v>116</v>
          </cell>
        </row>
        <row r="391">
          <cell r="A391">
            <v>2430</v>
          </cell>
          <cell r="Y391">
            <v>78</v>
          </cell>
        </row>
        <row r="392">
          <cell r="A392">
            <v>2430</v>
          </cell>
          <cell r="Y392">
            <v>78</v>
          </cell>
        </row>
        <row r="393">
          <cell r="A393">
            <v>2431</v>
          </cell>
          <cell r="Y393">
            <v>53</v>
          </cell>
        </row>
        <row r="394">
          <cell r="A394">
            <v>2431</v>
          </cell>
          <cell r="Y394">
            <v>53</v>
          </cell>
        </row>
        <row r="395">
          <cell r="A395">
            <v>2440</v>
          </cell>
          <cell r="Y395">
            <v>38</v>
          </cell>
        </row>
        <row r="396">
          <cell r="A396">
            <v>2500</v>
          </cell>
          <cell r="Y396" t="str">
            <v>Null</v>
          </cell>
        </row>
        <row r="397">
          <cell r="A397">
            <v>2601</v>
          </cell>
          <cell r="Y397">
            <v>1449</v>
          </cell>
        </row>
        <row r="398">
          <cell r="A398">
            <v>2602</v>
          </cell>
          <cell r="Y398">
            <v>0</v>
          </cell>
        </row>
        <row r="399">
          <cell r="A399">
            <v>2603</v>
          </cell>
          <cell r="Y399">
            <v>1449</v>
          </cell>
        </row>
        <row r="400">
          <cell r="A400">
            <v>2604</v>
          </cell>
          <cell r="Y400">
            <v>0</v>
          </cell>
        </row>
        <row r="401">
          <cell r="A401">
            <v>2605</v>
          </cell>
          <cell r="Y401">
            <v>1449</v>
          </cell>
        </row>
        <row r="402">
          <cell r="A402">
            <v>2606</v>
          </cell>
          <cell r="Y402">
            <v>0</v>
          </cell>
        </row>
        <row r="403">
          <cell r="A403">
            <v>2607</v>
          </cell>
          <cell r="Y403">
            <v>1584</v>
          </cell>
        </row>
        <row r="404">
          <cell r="A404">
            <v>2608</v>
          </cell>
          <cell r="Y404">
            <v>764</v>
          </cell>
        </row>
        <row r="405">
          <cell r="A405">
            <v>2609</v>
          </cell>
          <cell r="Y405">
            <v>2029</v>
          </cell>
        </row>
        <row r="406">
          <cell r="A406">
            <v>2610</v>
          </cell>
          <cell r="Y406">
            <v>1094</v>
          </cell>
        </row>
        <row r="407">
          <cell r="A407">
            <v>2611</v>
          </cell>
          <cell r="Y407">
            <v>2734</v>
          </cell>
        </row>
        <row r="408">
          <cell r="A408">
            <v>2612</v>
          </cell>
          <cell r="Y408">
            <v>1624</v>
          </cell>
        </row>
        <row r="409">
          <cell r="A409">
            <v>2613</v>
          </cell>
          <cell r="Y409">
            <v>1989</v>
          </cell>
        </row>
        <row r="410">
          <cell r="A410">
            <v>2614</v>
          </cell>
          <cell r="Y410">
            <v>764</v>
          </cell>
        </row>
        <row r="411">
          <cell r="A411">
            <v>2621</v>
          </cell>
          <cell r="Y411">
            <v>1449</v>
          </cell>
        </row>
        <row r="412">
          <cell r="A412">
            <v>2621</v>
          </cell>
          <cell r="Y412">
            <v>1449</v>
          </cell>
        </row>
        <row r="413">
          <cell r="A413">
            <v>2622</v>
          </cell>
          <cell r="Y413">
            <v>0</v>
          </cell>
        </row>
        <row r="414">
          <cell r="A414">
            <v>2622</v>
          </cell>
          <cell r="Y414">
            <v>0</v>
          </cell>
        </row>
        <row r="415">
          <cell r="A415">
            <v>2623</v>
          </cell>
          <cell r="Y415">
            <v>1449</v>
          </cell>
        </row>
        <row r="416">
          <cell r="A416">
            <v>2623</v>
          </cell>
          <cell r="Y416">
            <v>1449</v>
          </cell>
        </row>
        <row r="417">
          <cell r="A417">
            <v>2624</v>
          </cell>
          <cell r="Y417">
            <v>0</v>
          </cell>
        </row>
        <row r="418">
          <cell r="A418">
            <v>2624</v>
          </cell>
          <cell r="Y418">
            <v>0</v>
          </cell>
        </row>
        <row r="419">
          <cell r="A419">
            <v>2625</v>
          </cell>
          <cell r="Y419">
            <v>1449</v>
          </cell>
        </row>
        <row r="420">
          <cell r="A420">
            <v>2625</v>
          </cell>
          <cell r="Y420">
            <v>1449</v>
          </cell>
        </row>
        <row r="421">
          <cell r="A421">
            <v>2626</v>
          </cell>
          <cell r="Y421">
            <v>0</v>
          </cell>
        </row>
        <row r="422">
          <cell r="A422">
            <v>2626</v>
          </cell>
          <cell r="Y422">
            <v>0</v>
          </cell>
        </row>
        <row r="423">
          <cell r="A423">
            <v>2627</v>
          </cell>
          <cell r="Y423">
            <v>1584</v>
          </cell>
        </row>
        <row r="424">
          <cell r="A424">
            <v>2627</v>
          </cell>
          <cell r="Y424">
            <v>1584</v>
          </cell>
        </row>
        <row r="425">
          <cell r="A425">
            <v>2628</v>
          </cell>
          <cell r="Y425">
            <v>764</v>
          </cell>
        </row>
        <row r="426">
          <cell r="A426">
            <v>2628</v>
          </cell>
          <cell r="Y426">
            <v>764</v>
          </cell>
        </row>
        <row r="427">
          <cell r="A427">
            <v>2629</v>
          </cell>
          <cell r="Y427">
            <v>2029</v>
          </cell>
        </row>
        <row r="428">
          <cell r="A428">
            <v>2629</v>
          </cell>
          <cell r="Y428">
            <v>2029</v>
          </cell>
        </row>
        <row r="429">
          <cell r="A429">
            <v>2630</v>
          </cell>
          <cell r="Y429">
            <v>1094</v>
          </cell>
        </row>
        <row r="430">
          <cell r="A430">
            <v>2630</v>
          </cell>
          <cell r="Y430">
            <v>1094</v>
          </cell>
        </row>
        <row r="431">
          <cell r="A431">
            <v>2631</v>
          </cell>
          <cell r="Y431">
            <v>2734</v>
          </cell>
        </row>
        <row r="432">
          <cell r="A432">
            <v>2631</v>
          </cell>
          <cell r="Y432">
            <v>2734</v>
          </cell>
        </row>
        <row r="433">
          <cell r="A433">
            <v>2632</v>
          </cell>
          <cell r="Y433">
            <v>1624</v>
          </cell>
        </row>
        <row r="434">
          <cell r="A434">
            <v>2632</v>
          </cell>
          <cell r="Y434">
            <v>1624</v>
          </cell>
        </row>
        <row r="435">
          <cell r="A435">
            <v>2633</v>
          </cell>
          <cell r="Y435">
            <v>1989</v>
          </cell>
        </row>
        <row r="436">
          <cell r="A436">
            <v>2633</v>
          </cell>
          <cell r="Y436">
            <v>1989</v>
          </cell>
        </row>
        <row r="437">
          <cell r="A437">
            <v>2634</v>
          </cell>
          <cell r="Y437">
            <v>764</v>
          </cell>
        </row>
        <row r="438">
          <cell r="A438">
            <v>2634</v>
          </cell>
          <cell r="Y438">
            <v>764</v>
          </cell>
        </row>
        <row r="439">
          <cell r="A439">
            <v>2681</v>
          </cell>
          <cell r="Y439">
            <v>1390</v>
          </cell>
        </row>
        <row r="440">
          <cell r="A440">
            <v>2682</v>
          </cell>
          <cell r="Y440">
            <v>1040</v>
          </cell>
        </row>
        <row r="441">
          <cell r="A441">
            <v>2683</v>
          </cell>
          <cell r="Y441">
            <v>1880</v>
          </cell>
        </row>
        <row r="442">
          <cell r="A442">
            <v>2684</v>
          </cell>
          <cell r="Y442">
            <v>1405</v>
          </cell>
        </row>
        <row r="443">
          <cell r="A443">
            <v>2685</v>
          </cell>
          <cell r="Y443">
            <v>2585</v>
          </cell>
        </row>
        <row r="444">
          <cell r="A444">
            <v>2686</v>
          </cell>
          <cell r="Y444">
            <v>1935</v>
          </cell>
        </row>
        <row r="445">
          <cell r="A445">
            <v>2691</v>
          </cell>
          <cell r="Y445">
            <v>1390</v>
          </cell>
        </row>
        <row r="446">
          <cell r="A446">
            <v>2691</v>
          </cell>
          <cell r="Y446">
            <v>1390</v>
          </cell>
        </row>
        <row r="447">
          <cell r="A447">
            <v>2692</v>
          </cell>
          <cell r="Y447">
            <v>1040</v>
          </cell>
        </row>
        <row r="448">
          <cell r="A448">
            <v>2692</v>
          </cell>
          <cell r="Y448">
            <v>1040</v>
          </cell>
        </row>
        <row r="449">
          <cell r="A449">
            <v>2693</v>
          </cell>
          <cell r="Y449">
            <v>1880</v>
          </cell>
        </row>
        <row r="450">
          <cell r="A450">
            <v>2693</v>
          </cell>
          <cell r="Y450">
            <v>1880</v>
          </cell>
        </row>
        <row r="451">
          <cell r="A451">
            <v>2694</v>
          </cell>
          <cell r="Y451">
            <v>1405</v>
          </cell>
        </row>
        <row r="452">
          <cell r="A452">
            <v>2694</v>
          </cell>
          <cell r="Y452">
            <v>1405</v>
          </cell>
        </row>
        <row r="453">
          <cell r="A453">
            <v>2695</v>
          </cell>
          <cell r="Y453">
            <v>2585</v>
          </cell>
        </row>
        <row r="454">
          <cell r="A454">
            <v>2695</v>
          </cell>
          <cell r="Y454">
            <v>2585</v>
          </cell>
        </row>
        <row r="455">
          <cell r="A455">
            <v>2696</v>
          </cell>
          <cell r="Y455">
            <v>1935</v>
          </cell>
        </row>
        <row r="456">
          <cell r="A456">
            <v>2696</v>
          </cell>
          <cell r="Y456">
            <v>1935</v>
          </cell>
        </row>
        <row r="457">
          <cell r="A457">
            <v>2701</v>
          </cell>
          <cell r="Y457">
            <v>945</v>
          </cell>
        </row>
        <row r="458">
          <cell r="A458">
            <v>2702</v>
          </cell>
          <cell r="Y458">
            <v>715</v>
          </cell>
        </row>
        <row r="459">
          <cell r="A459">
            <v>2703</v>
          </cell>
          <cell r="Y459">
            <v>1390</v>
          </cell>
        </row>
        <row r="460">
          <cell r="A460">
            <v>2704</v>
          </cell>
          <cell r="Y460">
            <v>1045</v>
          </cell>
        </row>
        <row r="461">
          <cell r="A461">
            <v>2705</v>
          </cell>
          <cell r="Y461">
            <v>2095</v>
          </cell>
        </row>
        <row r="462">
          <cell r="A462">
            <v>2706</v>
          </cell>
          <cell r="Y462">
            <v>1575</v>
          </cell>
        </row>
        <row r="463">
          <cell r="A463">
            <v>2711</v>
          </cell>
          <cell r="Y463">
            <v>945</v>
          </cell>
        </row>
        <row r="464">
          <cell r="A464">
            <v>2711</v>
          </cell>
          <cell r="Y464">
            <v>945</v>
          </cell>
        </row>
        <row r="465">
          <cell r="A465">
            <v>2712</v>
          </cell>
          <cell r="Y465">
            <v>715</v>
          </cell>
        </row>
        <row r="466">
          <cell r="A466">
            <v>2712</v>
          </cell>
          <cell r="Y466">
            <v>715</v>
          </cell>
        </row>
        <row r="467">
          <cell r="A467">
            <v>2713</v>
          </cell>
          <cell r="Y467">
            <v>1390</v>
          </cell>
        </row>
        <row r="468">
          <cell r="A468">
            <v>2713</v>
          </cell>
          <cell r="Y468">
            <v>1390</v>
          </cell>
        </row>
        <row r="469">
          <cell r="A469">
            <v>2714</v>
          </cell>
          <cell r="Y469">
            <v>1045</v>
          </cell>
        </row>
        <row r="470">
          <cell r="A470">
            <v>2714</v>
          </cell>
          <cell r="Y470">
            <v>1045</v>
          </cell>
        </row>
        <row r="471">
          <cell r="A471">
            <v>2715</v>
          </cell>
          <cell r="Y471">
            <v>2095</v>
          </cell>
        </row>
        <row r="472">
          <cell r="A472">
            <v>2715</v>
          </cell>
          <cell r="Y472">
            <v>2095</v>
          </cell>
        </row>
        <row r="473">
          <cell r="A473">
            <v>2716</v>
          </cell>
          <cell r="Y473">
            <v>1575</v>
          </cell>
        </row>
        <row r="474">
          <cell r="A474">
            <v>2716</v>
          </cell>
          <cell r="Y474">
            <v>1575</v>
          </cell>
        </row>
        <row r="475">
          <cell r="A475">
            <v>2721</v>
          </cell>
          <cell r="Y475">
            <v>1435</v>
          </cell>
        </row>
        <row r="476">
          <cell r="A476">
            <v>2722</v>
          </cell>
          <cell r="Y476">
            <v>1080</v>
          </cell>
        </row>
        <row r="477">
          <cell r="A477">
            <v>2723</v>
          </cell>
          <cell r="Y477">
            <v>1880</v>
          </cell>
        </row>
        <row r="478">
          <cell r="A478">
            <v>2724</v>
          </cell>
          <cell r="Y478">
            <v>1410</v>
          </cell>
        </row>
        <row r="479">
          <cell r="A479">
            <v>2725</v>
          </cell>
          <cell r="Y479">
            <v>2585</v>
          </cell>
        </row>
        <row r="480">
          <cell r="A480">
            <v>2726</v>
          </cell>
          <cell r="Y480">
            <v>1940</v>
          </cell>
        </row>
        <row r="481">
          <cell r="A481">
            <v>2731</v>
          </cell>
          <cell r="Y481">
            <v>1435</v>
          </cell>
        </row>
        <row r="482">
          <cell r="A482">
            <v>2731</v>
          </cell>
          <cell r="Y482">
            <v>1435</v>
          </cell>
        </row>
        <row r="483">
          <cell r="A483">
            <v>2732</v>
          </cell>
          <cell r="Y483">
            <v>1080</v>
          </cell>
        </row>
        <row r="484">
          <cell r="A484">
            <v>2732</v>
          </cell>
          <cell r="Y484">
            <v>1080</v>
          </cell>
        </row>
        <row r="485">
          <cell r="A485">
            <v>2733</v>
          </cell>
          <cell r="Y485">
            <v>1880</v>
          </cell>
        </row>
        <row r="486">
          <cell r="A486">
            <v>2733</v>
          </cell>
          <cell r="Y486">
            <v>1880</v>
          </cell>
        </row>
        <row r="487">
          <cell r="A487">
            <v>2734</v>
          </cell>
          <cell r="Y487">
            <v>1410</v>
          </cell>
        </row>
        <row r="488">
          <cell r="A488">
            <v>2734</v>
          </cell>
          <cell r="Y488">
            <v>1410</v>
          </cell>
        </row>
        <row r="489">
          <cell r="A489">
            <v>2735</v>
          </cell>
          <cell r="Y489">
            <v>2585</v>
          </cell>
        </row>
        <row r="490">
          <cell r="A490">
            <v>2735</v>
          </cell>
          <cell r="Y490">
            <v>2585</v>
          </cell>
        </row>
        <row r="491">
          <cell r="A491">
            <v>2736</v>
          </cell>
          <cell r="Y491">
            <v>1940</v>
          </cell>
        </row>
        <row r="492">
          <cell r="A492">
            <v>2736</v>
          </cell>
          <cell r="Y492">
            <v>1940</v>
          </cell>
        </row>
        <row r="493">
          <cell r="A493">
            <v>2801</v>
          </cell>
          <cell r="Y493">
            <v>14148</v>
          </cell>
        </row>
        <row r="494">
          <cell r="A494">
            <v>2801</v>
          </cell>
          <cell r="Y494">
            <v>14148</v>
          </cell>
        </row>
        <row r="495">
          <cell r="A495">
            <v>2802</v>
          </cell>
          <cell r="Y495">
            <v>0</v>
          </cell>
        </row>
        <row r="496">
          <cell r="A496">
            <v>2802</v>
          </cell>
          <cell r="Y496">
            <v>0</v>
          </cell>
        </row>
        <row r="497">
          <cell r="A497">
            <v>2803</v>
          </cell>
          <cell r="Y497">
            <v>14148</v>
          </cell>
        </row>
        <row r="498">
          <cell r="A498">
            <v>2803</v>
          </cell>
          <cell r="Y498">
            <v>14148</v>
          </cell>
        </row>
        <row r="499">
          <cell r="A499">
            <v>2804</v>
          </cell>
          <cell r="Y499">
            <v>0</v>
          </cell>
        </row>
        <row r="500">
          <cell r="A500">
            <v>2804</v>
          </cell>
          <cell r="Y500">
            <v>0</v>
          </cell>
        </row>
        <row r="501">
          <cell r="A501">
            <v>2805</v>
          </cell>
          <cell r="Y501">
            <v>14148</v>
          </cell>
        </row>
        <row r="502">
          <cell r="A502">
            <v>2805</v>
          </cell>
          <cell r="Y502">
            <v>14148</v>
          </cell>
        </row>
        <row r="503">
          <cell r="A503">
            <v>2806</v>
          </cell>
          <cell r="Y503">
            <v>0</v>
          </cell>
        </row>
        <row r="504">
          <cell r="A504">
            <v>2806</v>
          </cell>
          <cell r="Y504">
            <v>0</v>
          </cell>
        </row>
        <row r="505">
          <cell r="A505">
            <v>2807</v>
          </cell>
          <cell r="Y505">
            <v>15428</v>
          </cell>
        </row>
        <row r="506">
          <cell r="A506">
            <v>2807</v>
          </cell>
          <cell r="Y506">
            <v>15428</v>
          </cell>
        </row>
        <row r="507">
          <cell r="A507">
            <v>2808</v>
          </cell>
          <cell r="Y507">
            <v>8041</v>
          </cell>
        </row>
        <row r="508">
          <cell r="A508">
            <v>2808</v>
          </cell>
          <cell r="Y508">
            <v>8041</v>
          </cell>
        </row>
        <row r="509">
          <cell r="A509">
            <v>2809</v>
          </cell>
          <cell r="Y509">
            <v>19878</v>
          </cell>
        </row>
        <row r="510">
          <cell r="A510">
            <v>2809</v>
          </cell>
          <cell r="Y510">
            <v>19878</v>
          </cell>
        </row>
        <row r="511">
          <cell r="A511">
            <v>2810</v>
          </cell>
          <cell r="Y511">
            <v>11341</v>
          </cell>
        </row>
        <row r="512">
          <cell r="A512">
            <v>2810</v>
          </cell>
          <cell r="Y512">
            <v>11341</v>
          </cell>
        </row>
        <row r="513">
          <cell r="A513">
            <v>2811</v>
          </cell>
          <cell r="Y513">
            <v>26928</v>
          </cell>
        </row>
        <row r="514">
          <cell r="A514">
            <v>2811</v>
          </cell>
          <cell r="Y514">
            <v>26928</v>
          </cell>
        </row>
        <row r="515">
          <cell r="A515">
            <v>2812</v>
          </cell>
          <cell r="Y515">
            <v>16641</v>
          </cell>
        </row>
        <row r="516">
          <cell r="A516">
            <v>2812</v>
          </cell>
          <cell r="Y516">
            <v>16641</v>
          </cell>
        </row>
        <row r="517">
          <cell r="A517">
            <v>2813</v>
          </cell>
          <cell r="Y517">
            <v>19278</v>
          </cell>
        </row>
        <row r="518">
          <cell r="A518">
            <v>2813</v>
          </cell>
          <cell r="Y518">
            <v>19278</v>
          </cell>
        </row>
        <row r="519">
          <cell r="A519">
            <v>2814</v>
          </cell>
          <cell r="Y519">
            <v>8041</v>
          </cell>
        </row>
        <row r="520">
          <cell r="A520">
            <v>2814</v>
          </cell>
          <cell r="Y520">
            <v>8041</v>
          </cell>
        </row>
        <row r="521">
          <cell r="A521">
            <v>2841</v>
          </cell>
          <cell r="Y521">
            <v>13885</v>
          </cell>
        </row>
        <row r="522">
          <cell r="A522">
            <v>2841</v>
          </cell>
          <cell r="Y522">
            <v>13885</v>
          </cell>
        </row>
        <row r="523">
          <cell r="A523">
            <v>2842</v>
          </cell>
          <cell r="Y523">
            <v>10415</v>
          </cell>
        </row>
        <row r="524">
          <cell r="A524">
            <v>2842</v>
          </cell>
          <cell r="Y524">
            <v>10415</v>
          </cell>
        </row>
        <row r="525">
          <cell r="A525">
            <v>2843</v>
          </cell>
          <cell r="Y525">
            <v>18780</v>
          </cell>
        </row>
        <row r="526">
          <cell r="A526">
            <v>2843</v>
          </cell>
          <cell r="Y526">
            <v>18780</v>
          </cell>
        </row>
        <row r="527">
          <cell r="A527">
            <v>2844</v>
          </cell>
          <cell r="Y527">
            <v>14075</v>
          </cell>
        </row>
        <row r="528">
          <cell r="A528">
            <v>2844</v>
          </cell>
          <cell r="Y528">
            <v>14075</v>
          </cell>
        </row>
        <row r="529">
          <cell r="A529">
            <v>2845</v>
          </cell>
          <cell r="Y529">
            <v>25840</v>
          </cell>
        </row>
        <row r="530">
          <cell r="A530">
            <v>2845</v>
          </cell>
          <cell r="Y530">
            <v>25840</v>
          </cell>
        </row>
        <row r="531">
          <cell r="A531">
            <v>2846</v>
          </cell>
          <cell r="Y531">
            <v>19380</v>
          </cell>
        </row>
        <row r="532">
          <cell r="A532">
            <v>2846</v>
          </cell>
          <cell r="Y532">
            <v>19380</v>
          </cell>
        </row>
        <row r="533">
          <cell r="A533">
            <v>2851</v>
          </cell>
          <cell r="Y533">
            <v>9445</v>
          </cell>
        </row>
        <row r="534">
          <cell r="A534">
            <v>2851</v>
          </cell>
          <cell r="Y534">
            <v>9445</v>
          </cell>
        </row>
        <row r="535">
          <cell r="A535">
            <v>2852</v>
          </cell>
          <cell r="Y535">
            <v>7135</v>
          </cell>
        </row>
        <row r="536">
          <cell r="A536">
            <v>2852</v>
          </cell>
          <cell r="Y536">
            <v>7135</v>
          </cell>
        </row>
        <row r="537">
          <cell r="A537">
            <v>2853</v>
          </cell>
          <cell r="Y537">
            <v>13895</v>
          </cell>
        </row>
        <row r="538">
          <cell r="A538">
            <v>2853</v>
          </cell>
          <cell r="Y538">
            <v>13895</v>
          </cell>
        </row>
        <row r="539">
          <cell r="A539">
            <v>2854</v>
          </cell>
          <cell r="Y539">
            <v>10435</v>
          </cell>
        </row>
        <row r="540">
          <cell r="A540">
            <v>2854</v>
          </cell>
          <cell r="Y540">
            <v>10435</v>
          </cell>
        </row>
        <row r="541">
          <cell r="A541">
            <v>2855</v>
          </cell>
          <cell r="Y541">
            <v>20945</v>
          </cell>
        </row>
        <row r="542">
          <cell r="A542">
            <v>2855</v>
          </cell>
          <cell r="Y542">
            <v>20945</v>
          </cell>
        </row>
        <row r="543">
          <cell r="A543">
            <v>2856</v>
          </cell>
          <cell r="Y543">
            <v>15735</v>
          </cell>
        </row>
        <row r="544">
          <cell r="A544">
            <v>2856</v>
          </cell>
          <cell r="Y544">
            <v>15735</v>
          </cell>
        </row>
        <row r="545">
          <cell r="A545">
            <v>2861</v>
          </cell>
          <cell r="Y545">
            <v>14340</v>
          </cell>
        </row>
        <row r="546">
          <cell r="A546">
            <v>2861</v>
          </cell>
          <cell r="Y546">
            <v>14340</v>
          </cell>
        </row>
        <row r="547">
          <cell r="A547">
            <v>2862</v>
          </cell>
          <cell r="Y547">
            <v>10780</v>
          </cell>
        </row>
        <row r="548">
          <cell r="A548">
            <v>2862</v>
          </cell>
          <cell r="Y548">
            <v>10780</v>
          </cell>
        </row>
        <row r="549">
          <cell r="A549">
            <v>2863</v>
          </cell>
          <cell r="Y549">
            <v>18790</v>
          </cell>
        </row>
        <row r="550">
          <cell r="A550">
            <v>2863</v>
          </cell>
          <cell r="Y550">
            <v>18790</v>
          </cell>
        </row>
        <row r="551">
          <cell r="A551">
            <v>2864</v>
          </cell>
          <cell r="Y551">
            <v>14080</v>
          </cell>
        </row>
        <row r="552">
          <cell r="A552">
            <v>2864</v>
          </cell>
          <cell r="Y552">
            <v>14080</v>
          </cell>
        </row>
        <row r="553">
          <cell r="A553">
            <v>2865</v>
          </cell>
          <cell r="Y553">
            <v>25840</v>
          </cell>
        </row>
        <row r="554">
          <cell r="A554">
            <v>2865</v>
          </cell>
          <cell r="Y554">
            <v>25840</v>
          </cell>
        </row>
        <row r="555">
          <cell r="A555">
            <v>2866</v>
          </cell>
          <cell r="Y555">
            <v>19380</v>
          </cell>
        </row>
        <row r="556">
          <cell r="A556">
            <v>2866</v>
          </cell>
          <cell r="Y556">
            <v>19380</v>
          </cell>
        </row>
        <row r="557">
          <cell r="A557">
            <v>2901</v>
          </cell>
          <cell r="Y557">
            <v>8100</v>
          </cell>
        </row>
        <row r="558">
          <cell r="A558">
            <v>2901</v>
          </cell>
          <cell r="Y558">
            <v>8100</v>
          </cell>
        </row>
        <row r="559">
          <cell r="A559">
            <v>2901</v>
          </cell>
          <cell r="Y559">
            <v>8100</v>
          </cell>
        </row>
        <row r="560">
          <cell r="A560">
            <v>2902</v>
          </cell>
          <cell r="Y560">
            <v>8100</v>
          </cell>
        </row>
        <row r="561">
          <cell r="A561">
            <v>2902</v>
          </cell>
          <cell r="Y561">
            <v>8100</v>
          </cell>
        </row>
        <row r="562">
          <cell r="A562">
            <v>2902</v>
          </cell>
          <cell r="Y562">
            <v>8100</v>
          </cell>
        </row>
        <row r="563">
          <cell r="A563">
            <v>2903</v>
          </cell>
          <cell r="Y563">
            <v>8100</v>
          </cell>
        </row>
        <row r="564">
          <cell r="A564">
            <v>2903</v>
          </cell>
          <cell r="Y564">
            <v>8100</v>
          </cell>
        </row>
        <row r="565">
          <cell r="A565">
            <v>2903</v>
          </cell>
          <cell r="Y565">
            <v>8100</v>
          </cell>
        </row>
        <row r="566">
          <cell r="A566">
            <v>2904</v>
          </cell>
          <cell r="Y566">
            <v>8856</v>
          </cell>
        </row>
        <row r="567">
          <cell r="A567">
            <v>2904</v>
          </cell>
          <cell r="Y567">
            <v>8856</v>
          </cell>
        </row>
        <row r="568">
          <cell r="A568">
            <v>2904</v>
          </cell>
          <cell r="Y568">
            <v>8856</v>
          </cell>
        </row>
        <row r="569">
          <cell r="A569">
            <v>2905</v>
          </cell>
          <cell r="Y569">
            <v>11349</v>
          </cell>
        </row>
        <row r="570">
          <cell r="A570">
            <v>2905</v>
          </cell>
          <cell r="Y570">
            <v>11349</v>
          </cell>
        </row>
        <row r="571">
          <cell r="A571">
            <v>2905</v>
          </cell>
          <cell r="Y571">
            <v>11349</v>
          </cell>
        </row>
        <row r="572">
          <cell r="A572">
            <v>2906</v>
          </cell>
          <cell r="Y572">
            <v>11124</v>
          </cell>
        </row>
        <row r="573">
          <cell r="A573">
            <v>2906</v>
          </cell>
          <cell r="Y573">
            <v>11124</v>
          </cell>
        </row>
        <row r="574">
          <cell r="A574">
            <v>2906</v>
          </cell>
          <cell r="Y574">
            <v>11124</v>
          </cell>
        </row>
        <row r="575">
          <cell r="A575">
            <v>2907</v>
          </cell>
          <cell r="Y575" t="str">
            <v/>
          </cell>
        </row>
        <row r="576">
          <cell r="A576">
            <v>2907</v>
          </cell>
          <cell r="Y576" t="str">
            <v/>
          </cell>
        </row>
        <row r="577">
          <cell r="A577">
            <v>2907</v>
          </cell>
          <cell r="Y577" t="str">
            <v/>
          </cell>
        </row>
        <row r="578">
          <cell r="A578">
            <v>2908</v>
          </cell>
          <cell r="Y578" t="str">
            <v/>
          </cell>
        </row>
        <row r="579">
          <cell r="A579">
            <v>2908</v>
          </cell>
          <cell r="Y579" t="str">
            <v/>
          </cell>
        </row>
        <row r="580">
          <cell r="A580">
            <v>2908</v>
          </cell>
          <cell r="Y580" t="str">
            <v/>
          </cell>
        </row>
        <row r="581">
          <cell r="A581">
            <v>2909</v>
          </cell>
          <cell r="Y581" t="str">
            <v/>
          </cell>
        </row>
        <row r="582">
          <cell r="A582">
            <v>2909</v>
          </cell>
          <cell r="Y582" t="str">
            <v/>
          </cell>
        </row>
        <row r="583">
          <cell r="A583">
            <v>2909</v>
          </cell>
          <cell r="Y583" t="str">
            <v/>
          </cell>
        </row>
        <row r="584">
          <cell r="A584">
            <v>2910</v>
          </cell>
          <cell r="Y584" t="str">
            <v/>
          </cell>
        </row>
        <row r="585">
          <cell r="A585">
            <v>2910</v>
          </cell>
          <cell r="Y585" t="str">
            <v/>
          </cell>
        </row>
        <row r="586">
          <cell r="A586">
            <v>2910</v>
          </cell>
          <cell r="Y586" t="str">
            <v/>
          </cell>
        </row>
        <row r="587">
          <cell r="A587">
            <v>2913</v>
          </cell>
          <cell r="Y587">
            <v>5328</v>
          </cell>
        </row>
        <row r="588">
          <cell r="A588">
            <v>2913</v>
          </cell>
          <cell r="Y588">
            <v>5328</v>
          </cell>
        </row>
        <row r="589">
          <cell r="A589">
            <v>2913</v>
          </cell>
          <cell r="Y589">
            <v>5328</v>
          </cell>
        </row>
        <row r="590">
          <cell r="A590">
            <v>2914</v>
          </cell>
          <cell r="Y590">
            <v>7794</v>
          </cell>
        </row>
        <row r="591">
          <cell r="A591">
            <v>2914</v>
          </cell>
          <cell r="Y591">
            <v>7794</v>
          </cell>
        </row>
        <row r="592">
          <cell r="A592">
            <v>2914</v>
          </cell>
          <cell r="Y592">
            <v>7794</v>
          </cell>
        </row>
        <row r="593">
          <cell r="A593">
            <v>2915</v>
          </cell>
          <cell r="Y593">
            <v>8055</v>
          </cell>
        </row>
        <row r="594">
          <cell r="A594">
            <v>2915</v>
          </cell>
          <cell r="Y594">
            <v>8055</v>
          </cell>
        </row>
        <row r="595">
          <cell r="A595">
            <v>2915</v>
          </cell>
          <cell r="Y595">
            <v>8055</v>
          </cell>
        </row>
        <row r="596">
          <cell r="A596">
            <v>2916</v>
          </cell>
          <cell r="Y596">
            <v>10512</v>
          </cell>
        </row>
        <row r="597">
          <cell r="A597">
            <v>2916</v>
          </cell>
          <cell r="Y597">
            <v>10512</v>
          </cell>
        </row>
        <row r="598">
          <cell r="A598">
            <v>2916</v>
          </cell>
          <cell r="Y598">
            <v>10512</v>
          </cell>
        </row>
        <row r="599">
          <cell r="A599">
            <v>2919</v>
          </cell>
          <cell r="Y599">
            <v>7020</v>
          </cell>
        </row>
        <row r="600">
          <cell r="A600">
            <v>2919</v>
          </cell>
          <cell r="Y600">
            <v>7020</v>
          </cell>
        </row>
        <row r="601">
          <cell r="A601">
            <v>2919</v>
          </cell>
          <cell r="Y601">
            <v>7020</v>
          </cell>
        </row>
        <row r="602">
          <cell r="A602">
            <v>2920</v>
          </cell>
          <cell r="Y602">
            <v>9477</v>
          </cell>
        </row>
        <row r="603">
          <cell r="A603">
            <v>2920</v>
          </cell>
          <cell r="Y603">
            <v>9477</v>
          </cell>
        </row>
        <row r="604">
          <cell r="A604">
            <v>2920</v>
          </cell>
          <cell r="Y604">
            <v>9477</v>
          </cell>
        </row>
        <row r="605">
          <cell r="A605">
            <v>2921</v>
          </cell>
          <cell r="Y605">
            <v>7020</v>
          </cell>
        </row>
        <row r="606">
          <cell r="A606">
            <v>2921</v>
          </cell>
          <cell r="Y606">
            <v>7020</v>
          </cell>
        </row>
        <row r="607">
          <cell r="A607">
            <v>2921</v>
          </cell>
          <cell r="Y607">
            <v>7020</v>
          </cell>
        </row>
        <row r="608">
          <cell r="A608">
            <v>2922</v>
          </cell>
          <cell r="Y608">
            <v>9477</v>
          </cell>
        </row>
        <row r="609">
          <cell r="A609">
            <v>2922</v>
          </cell>
          <cell r="Y609">
            <v>9477</v>
          </cell>
        </row>
        <row r="610">
          <cell r="A610">
            <v>2922</v>
          </cell>
          <cell r="Y610">
            <v>9477</v>
          </cell>
        </row>
        <row r="611">
          <cell r="A611">
            <v>5015</v>
          </cell>
          <cell r="Y611">
            <v>70</v>
          </cell>
        </row>
        <row r="612">
          <cell r="A612">
            <v>5016</v>
          </cell>
          <cell r="Y612">
            <v>120</v>
          </cell>
        </row>
        <row r="613">
          <cell r="A613">
            <v>5017</v>
          </cell>
          <cell r="Y613">
            <v>20</v>
          </cell>
        </row>
        <row r="614">
          <cell r="A614">
            <v>5022</v>
          </cell>
          <cell r="Y614">
            <v>200</v>
          </cell>
        </row>
        <row r="615">
          <cell r="A615">
            <v>5023</v>
          </cell>
          <cell r="Y615">
            <v>150</v>
          </cell>
        </row>
        <row r="616">
          <cell r="A616">
            <v>5024</v>
          </cell>
          <cell r="Y616">
            <v>290</v>
          </cell>
        </row>
        <row r="617">
          <cell r="A617">
            <v>5025</v>
          </cell>
          <cell r="Y617">
            <v>115</v>
          </cell>
        </row>
        <row r="618">
          <cell r="A618">
            <v>5026</v>
          </cell>
          <cell r="Y618">
            <v>85</v>
          </cell>
        </row>
        <row r="619">
          <cell r="A619">
            <v>6234</v>
          </cell>
          <cell r="Y619" t="str">
            <v>Null</v>
          </cell>
        </row>
        <row r="620">
          <cell r="A620">
            <v>7001</v>
          </cell>
          <cell r="Y620">
            <v>0</v>
          </cell>
        </row>
        <row r="621">
          <cell r="A621">
            <v>7002</v>
          </cell>
          <cell r="Y621">
            <v>0</v>
          </cell>
        </row>
        <row r="622">
          <cell r="A622">
            <v>7003</v>
          </cell>
          <cell r="Y622">
            <v>0</v>
          </cell>
        </row>
        <row r="623">
          <cell r="A623">
            <v>7004</v>
          </cell>
          <cell r="Y623">
            <v>0</v>
          </cell>
        </row>
        <row r="624">
          <cell r="A624">
            <v>7005</v>
          </cell>
          <cell r="Y624">
            <v>0</v>
          </cell>
        </row>
        <row r="625">
          <cell r="A625">
            <v>7006</v>
          </cell>
          <cell r="Y625">
            <v>0</v>
          </cell>
        </row>
        <row r="626">
          <cell r="A626">
            <v>7007</v>
          </cell>
          <cell r="Y626">
            <v>0</v>
          </cell>
        </row>
        <row r="627">
          <cell r="A627">
            <v>7008</v>
          </cell>
          <cell r="Y627">
            <v>0</v>
          </cell>
        </row>
        <row r="628">
          <cell r="A628">
            <v>7009</v>
          </cell>
          <cell r="Y628">
            <v>0</v>
          </cell>
        </row>
        <row r="629">
          <cell r="A629">
            <v>7010</v>
          </cell>
          <cell r="Y629">
            <v>0</v>
          </cell>
        </row>
        <row r="630">
          <cell r="A630">
            <v>7011</v>
          </cell>
          <cell r="Y630">
            <v>0</v>
          </cell>
        </row>
        <row r="631">
          <cell r="A631">
            <v>7012</v>
          </cell>
          <cell r="Y631">
            <v>0</v>
          </cell>
        </row>
        <row r="632">
          <cell r="A632">
            <v>10606</v>
          </cell>
          <cell r="Y632">
            <v>60</v>
          </cell>
        </row>
        <row r="633">
          <cell r="A633">
            <v>10607</v>
          </cell>
          <cell r="Y633">
            <v>100</v>
          </cell>
        </row>
        <row r="634">
          <cell r="A634">
            <v>10608</v>
          </cell>
          <cell r="Y634">
            <v>60</v>
          </cell>
        </row>
        <row r="635">
          <cell r="A635">
            <v>10609</v>
          </cell>
          <cell r="Y635" t="str">
            <v>Null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1056424-2F42-4424-8C5D-01F7369AB4FF}" name="Tabell1" displayName="Tabell1" ref="A1:N343" totalsRowShown="0" headerRowDxfId="20" dataDxfId="18" headerRowBorderDxfId="19">
  <autoFilter ref="A1:N343" xr:uid="{E1056424-2F42-4424-8C5D-01F7369AB4FF}"/>
  <sortState xmlns:xlrd2="http://schemas.microsoft.com/office/spreadsheetml/2017/richdata2" ref="A235:N321">
    <sortCondition ref="A1:A343"/>
  </sortState>
  <tableColumns count="14">
    <tableColumn id="1" xr3:uid="{07003AA1-B5E3-4FDB-BF67-F82CD25D5266}" name="ProduktId" dataDxfId="17"/>
    <tableColumn id="2" xr3:uid="{A151AA54-7B75-4382-8379-95096A2ECA41}" name="Produktnamn" dataDxfId="16"/>
    <tableColumn id="3" xr3:uid="{2549CC0F-66BE-4B7F-8EB0-A36F664BFD87}" name="Produkttyp" dataDxfId="15"/>
    <tableColumn id="4" xr3:uid="{895A80EE-8BBE-45EA-B04E-1C861F7179A0}" name="Område" dataDxfId="14"/>
    <tableColumn id="5" xr3:uid="{7EA20240-617A-448F-94C9-6033991C0149}" name="Giltighetstid" dataDxfId="13"/>
    <tableColumn id="6" xr3:uid="{D5EAA982-FB82-44AB-B04A-2CC3B4218D61}" name="Resenärsprofil" dataDxfId="12"/>
    <tableColumn id="7" xr3:uid="{68D210E4-7CE8-4A01-9A7C-07C4843FA64E}" name="Kanalnamn" dataDxfId="11"/>
    <tableColumn id="8" xr3:uid="{497AC161-8F43-40A8-AFFF-2625C96E54EC}" name="Statisk/Dynamisk" dataDxfId="10"/>
    <tableColumn id="9" xr3:uid="{7915F5C3-7919-49C1-A45C-F50D10543E91}" name="Aktiveringstyp" dataDxfId="9"/>
    <tableColumn id="10" xr3:uid="{5868A77F-A81E-4BB9-98E0-5EC68A629F38}" name="Pris 25e maj2026" dataDxfId="8"/>
    <tableColumn id="11" xr3:uid="{397C8BE2-5B88-4BDC-B855-A84B14E204D9}" name="Pris 9e juni 2026" dataDxfId="7">
      <calculatedColumnFormula>_xlfn.XLOOKUP(Tabell1[[#This Row],[ProduktId]],[1]Prislista!$A:$A,[1]Prislista!$Y:$Y,"")</calculatedColumnFormula>
    </tableColumn>
    <tableColumn id="12" xr3:uid="{A56330F2-8EB1-4C73-A2E8-9835817DF302}" name="Prisjustering (%)" dataDxfId="6">
      <calculatedColumnFormula>IFERROR(Tabell1[[#This Row],[Pris 9e juni 2026]]/Tabell1[[#This Row],[Pris 25e maj2026]]-1,"")</calculatedColumnFormula>
    </tableColumn>
    <tableColumn id="13" xr3:uid="{5BB736D1-12B5-47E8-9DEB-43A023C5B3B2}" name="Diff (Kr)" dataDxfId="5">
      <calculatedColumnFormula>IFERROR(Tabell1[[#This Row],[Pris 9e juni 2026]]-Tabell1[[#This Row],[Pris 25e maj2026]],"")</calculatedColumnFormula>
    </tableColumn>
    <tableColumn id="14" xr3:uid="{A5E1532B-09FA-4579-ACF4-72BD001D6B0C}" name="Egen kommentar" dataDxfId="4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43"/>
  <sheetViews>
    <sheetView tabSelected="1" topLeftCell="A133" zoomScaleNormal="100" workbookViewId="0">
      <pane xSplit="1" topLeftCell="B1" activePane="topRight" state="frozen"/>
      <selection pane="topRight" activeCell="A174" sqref="A174:XFD174"/>
    </sheetView>
  </sheetViews>
  <sheetFormatPr defaultRowHeight="14.5" x14ac:dyDescent="0.35"/>
  <cols>
    <col min="1" max="1" width="12" bestFit="1" customWidth="1"/>
    <col min="2" max="2" width="48.26953125" style="9" bestFit="1" customWidth="1"/>
    <col min="3" max="3" width="15.453125" style="9" hidden="1" customWidth="1"/>
    <col min="4" max="4" width="29.81640625" style="9" hidden="1" customWidth="1"/>
    <col min="5" max="5" width="11.81640625" style="9" hidden="1" customWidth="1"/>
    <col min="6" max="6" width="12.81640625" style="9" hidden="1" customWidth="1"/>
    <col min="7" max="7" width="15.81640625" style="9" hidden="1" customWidth="1"/>
    <col min="8" max="8" width="9.81640625" style="9" hidden="1" customWidth="1"/>
    <col min="9" max="9" width="16.26953125" hidden="1" customWidth="1"/>
    <col min="10" max="11" width="27.81640625" style="7" customWidth="1"/>
    <col min="12" max="12" width="20.26953125" style="7" customWidth="1"/>
    <col min="13" max="13" width="21.26953125" style="7" customWidth="1"/>
    <col min="14" max="14" width="40.26953125" customWidth="1"/>
    <col min="15" max="15" width="10.7265625" style="8" bestFit="1" customWidth="1"/>
  </cols>
  <sheetData>
    <row r="1" spans="1:14" customFormat="1" x14ac:dyDescent="0.3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1" t="s">
        <v>8</v>
      </c>
      <c r="J1" s="3" t="s">
        <v>317</v>
      </c>
      <c r="K1" s="3" t="s">
        <v>9</v>
      </c>
      <c r="L1" s="4" t="s">
        <v>10</v>
      </c>
      <c r="M1" s="5" t="s">
        <v>11</v>
      </c>
      <c r="N1" s="6" t="s">
        <v>12</v>
      </c>
    </row>
    <row r="2" spans="1:14" customFormat="1" x14ac:dyDescent="0.35">
      <c r="A2" s="10">
        <v>130</v>
      </c>
      <c r="B2" s="11" t="s">
        <v>13</v>
      </c>
      <c r="C2" s="11" t="s">
        <v>14</v>
      </c>
      <c r="D2" s="11" t="s">
        <v>15</v>
      </c>
      <c r="E2" s="11" t="s">
        <v>16</v>
      </c>
      <c r="F2" s="11" t="s">
        <v>17</v>
      </c>
      <c r="G2" s="11" t="s">
        <v>18</v>
      </c>
      <c r="H2" s="11" t="s">
        <v>19</v>
      </c>
      <c r="I2" s="11" t="s">
        <v>20</v>
      </c>
      <c r="J2" s="12">
        <v>148</v>
      </c>
      <c r="K2" s="13">
        <f>_xlfn.XLOOKUP(Tabell1[[#This Row],[ProduktId]],[1]Prislista!$A:$A,[1]Prislista!$Y:$Y,"")</f>
        <v>152</v>
      </c>
      <c r="L2" s="14">
        <f>IFERROR(Tabell1[[#This Row],[Pris 9e juni 2026]]/Tabell1[[#This Row],[Pris 25e maj2026]]-1,"")</f>
        <v>2.7027027027026973E-2</v>
      </c>
      <c r="M2" s="15">
        <f>IFERROR(Tabell1[[#This Row],[Pris 9e juni 2026]]-Tabell1[[#This Row],[Pris 25e maj2026]],"")</f>
        <v>4</v>
      </c>
      <c r="N2" s="16"/>
    </row>
    <row r="3" spans="1:14" customFormat="1" x14ac:dyDescent="0.35">
      <c r="A3" s="17">
        <v>131</v>
      </c>
      <c r="B3" s="18" t="s">
        <v>13</v>
      </c>
      <c r="C3" s="18" t="s">
        <v>14</v>
      </c>
      <c r="D3" s="18" t="s">
        <v>15</v>
      </c>
      <c r="E3" s="18" t="s">
        <v>16</v>
      </c>
      <c r="F3" s="18" t="s">
        <v>21</v>
      </c>
      <c r="G3" s="18" t="s">
        <v>18</v>
      </c>
      <c r="H3" s="18" t="s">
        <v>19</v>
      </c>
      <c r="I3" s="18" t="s">
        <v>20</v>
      </c>
      <c r="J3" s="7">
        <v>112</v>
      </c>
      <c r="K3" s="19">
        <f>_xlfn.XLOOKUP(Tabell1[[#This Row],[ProduktId]],[1]Prislista!$A:$A,[1]Prislista!$Y:$Y,"")</f>
        <v>116</v>
      </c>
      <c r="L3" s="20">
        <f>IFERROR(Tabell1[[#This Row],[Pris 9e juni 2026]]/Tabell1[[#This Row],[Pris 25e maj2026]]-1,"")</f>
        <v>3.5714285714285809E-2</v>
      </c>
      <c r="M3" s="8">
        <f>IFERROR(Tabell1[[#This Row],[Pris 9e juni 2026]]-Tabell1[[#This Row],[Pris 25e maj2026]],"")</f>
        <v>4</v>
      </c>
      <c r="N3" s="21"/>
    </row>
    <row r="4" spans="1:14" customFormat="1" x14ac:dyDescent="0.35">
      <c r="A4" s="17">
        <v>361</v>
      </c>
      <c r="B4" s="18" t="s">
        <v>22</v>
      </c>
      <c r="C4" s="18" t="s">
        <v>23</v>
      </c>
      <c r="D4" s="18" t="s">
        <v>24</v>
      </c>
      <c r="E4" s="18" t="s">
        <v>25</v>
      </c>
      <c r="F4" s="18" t="s">
        <v>17</v>
      </c>
      <c r="G4" s="18" t="s">
        <v>26</v>
      </c>
      <c r="H4" s="18" t="s">
        <v>19</v>
      </c>
      <c r="I4" s="18" t="s">
        <v>20</v>
      </c>
      <c r="J4" s="7">
        <v>924</v>
      </c>
      <c r="K4" s="19">
        <f>_xlfn.XLOOKUP(Tabell1[[#This Row],[ProduktId]],[1]Prislista!$A:$A,[1]Prislista!$Y:$Y,"")</f>
        <v>952</v>
      </c>
      <c r="L4" s="20">
        <f>IFERROR(Tabell1[[#This Row],[Pris 9e juni 2026]]/Tabell1[[#This Row],[Pris 25e maj2026]]-1,"")</f>
        <v>3.0303030303030276E-2</v>
      </c>
      <c r="M4" s="8">
        <f>IFERROR(Tabell1[[#This Row],[Pris 9e juni 2026]]-Tabell1[[#This Row],[Pris 25e maj2026]],"")</f>
        <v>28</v>
      </c>
      <c r="N4" s="21"/>
    </row>
    <row r="5" spans="1:14" customFormat="1" x14ac:dyDescent="0.35">
      <c r="A5" s="17">
        <v>468</v>
      </c>
      <c r="B5" s="18" t="s">
        <v>27</v>
      </c>
      <c r="C5" s="18" t="s">
        <v>23</v>
      </c>
      <c r="D5" s="18" t="s">
        <v>24</v>
      </c>
      <c r="E5" s="18" t="s">
        <v>28</v>
      </c>
      <c r="F5" s="18" t="s">
        <v>17</v>
      </c>
      <c r="G5" s="18" t="s">
        <v>29</v>
      </c>
      <c r="H5" s="18" t="s">
        <v>19</v>
      </c>
      <c r="I5" s="18" t="s">
        <v>20</v>
      </c>
      <c r="J5" s="7" t="s">
        <v>29</v>
      </c>
      <c r="K5" s="19" t="str">
        <f>_xlfn.XLOOKUP(Tabell1[[#This Row],[ProduktId]],[1]Prislista!$A:$A,[1]Prislista!$Y:$Y,"")</f>
        <v/>
      </c>
      <c r="L5" s="20" t="str">
        <f>IFERROR(Tabell1[[#This Row],[Pris 9e juni 2026]]/Tabell1[[#This Row],[Pris 25e maj2026]]-1,"")</f>
        <v/>
      </c>
      <c r="M5" s="8" t="str">
        <f>IFERROR(Tabell1[[#This Row],[Pris 9e juni 2026]]-Tabell1[[#This Row],[Pris 25e maj2026]],"")</f>
        <v/>
      </c>
      <c r="N5" s="21"/>
    </row>
    <row r="6" spans="1:14" customFormat="1" x14ac:dyDescent="0.35">
      <c r="A6" s="17">
        <v>1610</v>
      </c>
      <c r="B6" s="18" t="s">
        <v>30</v>
      </c>
      <c r="C6" s="18" t="s">
        <v>31</v>
      </c>
      <c r="D6" s="18" t="s">
        <v>32</v>
      </c>
      <c r="E6" s="18" t="s">
        <v>33</v>
      </c>
      <c r="F6" s="18" t="s">
        <v>21</v>
      </c>
      <c r="G6" s="18" t="s">
        <v>34</v>
      </c>
      <c r="H6" s="18" t="s">
        <v>19</v>
      </c>
      <c r="I6" s="18" t="s">
        <v>35</v>
      </c>
      <c r="J6" s="7">
        <v>225</v>
      </c>
      <c r="K6" s="19">
        <f>_xlfn.XLOOKUP(Tabell1[[#This Row],[ProduktId]],[1]Prislista!$A:$A,[1]Prislista!$Y:$Y,"")</f>
        <v>230</v>
      </c>
      <c r="L6" s="20">
        <f>IFERROR(Tabell1[[#This Row],[Pris 9e juni 2026]]/Tabell1[[#This Row],[Pris 25e maj2026]]-1,"")</f>
        <v>2.2222222222222143E-2</v>
      </c>
      <c r="M6" s="8">
        <f>IFERROR(Tabell1[[#This Row],[Pris 9e juni 2026]]-Tabell1[[#This Row],[Pris 25e maj2026]],"")</f>
        <v>5</v>
      </c>
      <c r="N6" s="21"/>
    </row>
    <row r="7" spans="1:14" customFormat="1" x14ac:dyDescent="0.35">
      <c r="A7" s="17">
        <v>1901</v>
      </c>
      <c r="B7" s="18" t="s">
        <v>36</v>
      </c>
      <c r="C7" s="18" t="s">
        <v>31</v>
      </c>
      <c r="D7" s="18" t="s">
        <v>37</v>
      </c>
      <c r="E7" s="18" t="s">
        <v>29</v>
      </c>
      <c r="F7" s="18" t="s">
        <v>21</v>
      </c>
      <c r="G7" s="18" t="s">
        <v>34</v>
      </c>
      <c r="H7" s="18" t="s">
        <v>19</v>
      </c>
      <c r="I7" s="18" t="s">
        <v>35</v>
      </c>
      <c r="J7" s="7">
        <v>666</v>
      </c>
      <c r="K7" s="19">
        <f>_xlfn.XLOOKUP(Tabell1[[#This Row],[ProduktId]],[1]Prislista!$A:$A,[1]Prislista!$Y:$Y,"")</f>
        <v>693</v>
      </c>
      <c r="L7" s="20">
        <f>IFERROR(Tabell1[[#This Row],[Pris 9e juni 2026]]/Tabell1[[#This Row],[Pris 25e maj2026]]-1,"")</f>
        <v>4.0540540540540571E-2</v>
      </c>
      <c r="M7" s="8">
        <f>IFERROR(Tabell1[[#This Row],[Pris 9e juni 2026]]-Tabell1[[#This Row],[Pris 25e maj2026]],"")</f>
        <v>27</v>
      </c>
      <c r="N7" s="21"/>
    </row>
    <row r="8" spans="1:14" customFormat="1" x14ac:dyDescent="0.35">
      <c r="A8" s="17">
        <v>1902</v>
      </c>
      <c r="B8" s="18" t="s">
        <v>38</v>
      </c>
      <c r="C8" s="18" t="s">
        <v>31</v>
      </c>
      <c r="D8" s="18" t="s">
        <v>37</v>
      </c>
      <c r="E8" s="18" t="s">
        <v>29</v>
      </c>
      <c r="F8" s="18" t="s">
        <v>21</v>
      </c>
      <c r="G8" s="18" t="s">
        <v>34</v>
      </c>
      <c r="H8" s="18" t="s">
        <v>19</v>
      </c>
      <c r="I8" s="18" t="s">
        <v>35</v>
      </c>
      <c r="J8" s="7">
        <v>1296</v>
      </c>
      <c r="K8" s="19">
        <f>_xlfn.XLOOKUP(Tabell1[[#This Row],[ProduktId]],[1]Prislista!$A:$A,[1]Prislista!$Y:$Y,"")</f>
        <v>1341</v>
      </c>
      <c r="L8" s="20">
        <f>IFERROR(Tabell1[[#This Row],[Pris 9e juni 2026]]/Tabell1[[#This Row],[Pris 25e maj2026]]-1,"")</f>
        <v>3.4722222222222321E-2</v>
      </c>
      <c r="M8" s="8">
        <f>IFERROR(Tabell1[[#This Row],[Pris 9e juni 2026]]-Tabell1[[#This Row],[Pris 25e maj2026]],"")</f>
        <v>45</v>
      </c>
      <c r="N8" s="21"/>
    </row>
    <row r="9" spans="1:14" customFormat="1" x14ac:dyDescent="0.35">
      <c r="A9" s="17">
        <v>1903</v>
      </c>
      <c r="B9" s="18" t="s">
        <v>39</v>
      </c>
      <c r="C9" s="18" t="s">
        <v>31</v>
      </c>
      <c r="D9" s="18" t="s">
        <v>37</v>
      </c>
      <c r="E9" s="18" t="s">
        <v>29</v>
      </c>
      <c r="F9" s="18" t="s">
        <v>21</v>
      </c>
      <c r="G9" s="18" t="s">
        <v>34</v>
      </c>
      <c r="H9" s="18" t="s">
        <v>19</v>
      </c>
      <c r="I9" s="18" t="s">
        <v>35</v>
      </c>
      <c r="J9" s="7">
        <v>2304</v>
      </c>
      <c r="K9" s="19">
        <f>_xlfn.XLOOKUP(Tabell1[[#This Row],[ProduktId]],[1]Prislista!$A:$A,[1]Prislista!$Y:$Y,"")</f>
        <v>2385</v>
      </c>
      <c r="L9" s="20">
        <f>IFERROR(Tabell1[[#This Row],[Pris 9e juni 2026]]/Tabell1[[#This Row],[Pris 25e maj2026]]-1,"")</f>
        <v>3.515625E-2</v>
      </c>
      <c r="M9" s="8">
        <f>IFERROR(Tabell1[[#This Row],[Pris 9e juni 2026]]-Tabell1[[#This Row],[Pris 25e maj2026]],"")</f>
        <v>81</v>
      </c>
      <c r="N9" s="21"/>
    </row>
    <row r="10" spans="1:14" customFormat="1" x14ac:dyDescent="0.35">
      <c r="A10" s="17">
        <v>1904</v>
      </c>
      <c r="B10" s="18" t="s">
        <v>40</v>
      </c>
      <c r="C10" s="18" t="s">
        <v>31</v>
      </c>
      <c r="D10" s="18" t="s">
        <v>37</v>
      </c>
      <c r="E10" s="18" t="s">
        <v>29</v>
      </c>
      <c r="F10" s="18" t="s">
        <v>21</v>
      </c>
      <c r="G10" s="18" t="s">
        <v>34</v>
      </c>
      <c r="H10" s="18" t="s">
        <v>19</v>
      </c>
      <c r="I10" s="18" t="s">
        <v>35</v>
      </c>
      <c r="J10" s="7">
        <v>3024</v>
      </c>
      <c r="K10" s="19">
        <f>_xlfn.XLOOKUP(Tabell1[[#This Row],[ProduktId]],[1]Prislista!$A:$A,[1]Prislista!$Y:$Y,"")</f>
        <v>3132</v>
      </c>
      <c r="L10" s="20">
        <f>IFERROR(Tabell1[[#This Row],[Pris 9e juni 2026]]/Tabell1[[#This Row],[Pris 25e maj2026]]-1,"")</f>
        <v>3.5714285714285809E-2</v>
      </c>
      <c r="M10" s="8">
        <f>IFERROR(Tabell1[[#This Row],[Pris 9e juni 2026]]-Tabell1[[#This Row],[Pris 25e maj2026]],"")</f>
        <v>108</v>
      </c>
      <c r="N10" s="21"/>
    </row>
    <row r="11" spans="1:14" customFormat="1" x14ac:dyDescent="0.35">
      <c r="A11" s="17">
        <v>1905</v>
      </c>
      <c r="B11" s="18" t="s">
        <v>41</v>
      </c>
      <c r="C11" s="18" t="s">
        <v>31</v>
      </c>
      <c r="D11" s="18" t="s">
        <v>37</v>
      </c>
      <c r="E11" s="18" t="s">
        <v>29</v>
      </c>
      <c r="F11" s="18" t="s">
        <v>21</v>
      </c>
      <c r="G11" s="18" t="s">
        <v>34</v>
      </c>
      <c r="H11" s="18" t="s">
        <v>19</v>
      </c>
      <c r="I11" s="18" t="s">
        <v>35</v>
      </c>
      <c r="J11" s="7">
        <v>715</v>
      </c>
      <c r="K11" s="19">
        <f>_xlfn.XLOOKUP(Tabell1[[#This Row],[ProduktId]],[1]Prislista!$A:$A,[1]Prislista!$Y:$Y,"")</f>
        <v>735</v>
      </c>
      <c r="L11" s="20">
        <f>IFERROR(Tabell1[[#This Row],[Pris 9e juni 2026]]/Tabell1[[#This Row],[Pris 25e maj2026]]-1,"")</f>
        <v>2.7972027972027913E-2</v>
      </c>
      <c r="M11" s="8">
        <f>IFERROR(Tabell1[[#This Row],[Pris 9e juni 2026]]-Tabell1[[#This Row],[Pris 25e maj2026]],"")</f>
        <v>20</v>
      </c>
      <c r="N11" s="21"/>
    </row>
    <row r="12" spans="1:14" customFormat="1" x14ac:dyDescent="0.35">
      <c r="A12" s="17">
        <v>2001</v>
      </c>
      <c r="B12" s="18" t="s">
        <v>42</v>
      </c>
      <c r="C12" s="18" t="s">
        <v>14</v>
      </c>
      <c r="D12" s="18" t="s">
        <v>43</v>
      </c>
      <c r="E12" s="18" t="s">
        <v>44</v>
      </c>
      <c r="F12" s="18" t="s">
        <v>17</v>
      </c>
      <c r="G12" s="18" t="s">
        <v>45</v>
      </c>
      <c r="H12" s="18" t="s">
        <v>19</v>
      </c>
      <c r="I12" s="18" t="s">
        <v>20</v>
      </c>
      <c r="J12" s="7">
        <v>37</v>
      </c>
      <c r="K12" s="19">
        <f>_xlfn.XLOOKUP(Tabell1[[#This Row],[ProduktId]],[1]Prislista!$A:$A,[1]Prislista!$Y:$Y,"")</f>
        <v>38</v>
      </c>
      <c r="L12" s="20">
        <f>IFERROR(Tabell1[[#This Row],[Pris 9e juni 2026]]/Tabell1[[#This Row],[Pris 25e maj2026]]-1,"")</f>
        <v>2.7027027027026973E-2</v>
      </c>
      <c r="M12" s="8">
        <f>IFERROR(Tabell1[[#This Row],[Pris 9e juni 2026]]-Tabell1[[#This Row],[Pris 25e maj2026]],"")</f>
        <v>1</v>
      </c>
      <c r="N12" s="21" t="s">
        <v>46</v>
      </c>
    </row>
    <row r="13" spans="1:14" customFormat="1" x14ac:dyDescent="0.35">
      <c r="A13" s="17">
        <v>2002</v>
      </c>
      <c r="B13" s="18" t="s">
        <v>47</v>
      </c>
      <c r="C13" s="18" t="s">
        <v>14</v>
      </c>
      <c r="D13" s="18" t="s">
        <v>43</v>
      </c>
      <c r="E13" s="18" t="s">
        <v>44</v>
      </c>
      <c r="F13" s="18" t="s">
        <v>21</v>
      </c>
      <c r="G13" s="18" t="s">
        <v>45</v>
      </c>
      <c r="H13" s="18" t="s">
        <v>19</v>
      </c>
      <c r="I13" s="18" t="s">
        <v>20</v>
      </c>
      <c r="J13" s="7">
        <v>28</v>
      </c>
      <c r="K13" s="19">
        <f>_xlfn.XLOOKUP(Tabell1[[#This Row],[ProduktId]],[1]Prislista!$A:$A,[1]Prislista!$Y:$Y,"")</f>
        <v>29</v>
      </c>
      <c r="L13" s="20">
        <f>IFERROR(Tabell1[[#This Row],[Pris 9e juni 2026]]/Tabell1[[#This Row],[Pris 25e maj2026]]-1,"")</f>
        <v>3.5714285714285809E-2</v>
      </c>
      <c r="M13" s="8">
        <f>IFERROR(Tabell1[[#This Row],[Pris 9e juni 2026]]-Tabell1[[#This Row],[Pris 25e maj2026]],"")</f>
        <v>1</v>
      </c>
      <c r="N13" s="21" t="s">
        <v>46</v>
      </c>
    </row>
    <row r="14" spans="1:14" customFormat="1" x14ac:dyDescent="0.35">
      <c r="A14" s="17">
        <v>2003</v>
      </c>
      <c r="B14" s="18" t="s">
        <v>42</v>
      </c>
      <c r="C14" s="18" t="s">
        <v>14</v>
      </c>
      <c r="D14" s="18" t="s">
        <v>43</v>
      </c>
      <c r="E14" s="18" t="s">
        <v>44</v>
      </c>
      <c r="F14" s="18" t="s">
        <v>17</v>
      </c>
      <c r="G14" s="18" t="s">
        <v>48</v>
      </c>
      <c r="H14" s="18" t="s">
        <v>19</v>
      </c>
      <c r="I14" s="18" t="s">
        <v>35</v>
      </c>
      <c r="J14" s="7">
        <v>37</v>
      </c>
      <c r="K14" s="19">
        <f>_xlfn.XLOOKUP(Tabell1[[#This Row],[ProduktId]],[1]Prislista!$A:$A,[1]Prislista!$Y:$Y,"")</f>
        <v>38</v>
      </c>
      <c r="L14" s="20">
        <f>IFERROR(Tabell1[[#This Row],[Pris 9e juni 2026]]/Tabell1[[#This Row],[Pris 25e maj2026]]-1,"")</f>
        <v>2.7027027027026973E-2</v>
      </c>
      <c r="M14" s="8">
        <f>IFERROR(Tabell1[[#This Row],[Pris 9e juni 2026]]-Tabell1[[#This Row],[Pris 25e maj2026]],"")</f>
        <v>1</v>
      </c>
      <c r="N14" s="21" t="s">
        <v>46</v>
      </c>
    </row>
    <row r="15" spans="1:14" customFormat="1" x14ac:dyDescent="0.35">
      <c r="A15" s="17">
        <v>2004</v>
      </c>
      <c r="B15" s="18" t="s">
        <v>47</v>
      </c>
      <c r="C15" s="18" t="s">
        <v>14</v>
      </c>
      <c r="D15" s="18" t="s">
        <v>43</v>
      </c>
      <c r="E15" s="18" t="s">
        <v>44</v>
      </c>
      <c r="F15" s="18" t="s">
        <v>21</v>
      </c>
      <c r="G15" s="18" t="s">
        <v>48</v>
      </c>
      <c r="H15" s="18" t="s">
        <v>19</v>
      </c>
      <c r="I15" s="18" t="s">
        <v>35</v>
      </c>
      <c r="J15" s="7">
        <v>28</v>
      </c>
      <c r="K15" s="19">
        <f>_xlfn.XLOOKUP(Tabell1[[#This Row],[ProduktId]],[1]Prislista!$A:$A,[1]Prislista!$Y:$Y,"")</f>
        <v>29</v>
      </c>
      <c r="L15" s="20">
        <f>IFERROR(Tabell1[[#This Row],[Pris 9e juni 2026]]/Tabell1[[#This Row],[Pris 25e maj2026]]-1,"")</f>
        <v>3.5714285714285809E-2</v>
      </c>
      <c r="M15" s="8">
        <f>IFERROR(Tabell1[[#This Row],[Pris 9e juni 2026]]-Tabell1[[#This Row],[Pris 25e maj2026]],"")</f>
        <v>1</v>
      </c>
      <c r="N15" s="21" t="s">
        <v>46</v>
      </c>
    </row>
    <row r="16" spans="1:14" customFormat="1" x14ac:dyDescent="0.35">
      <c r="A16" s="17">
        <v>2005</v>
      </c>
      <c r="B16" s="18" t="s">
        <v>49</v>
      </c>
      <c r="C16" s="18" t="s">
        <v>14</v>
      </c>
      <c r="D16" s="18" t="s">
        <v>50</v>
      </c>
      <c r="E16" s="18" t="s">
        <v>44</v>
      </c>
      <c r="F16" s="18" t="s">
        <v>17</v>
      </c>
      <c r="G16" s="18" t="s">
        <v>45</v>
      </c>
      <c r="H16" s="18" t="s">
        <v>19</v>
      </c>
      <c r="I16" s="18" t="s">
        <v>20</v>
      </c>
      <c r="J16" s="7">
        <v>37</v>
      </c>
      <c r="K16" s="19">
        <f>_xlfn.XLOOKUP(Tabell1[[#This Row],[ProduktId]],[1]Prislista!$A:$A,[1]Prislista!$Y:$Y,"")</f>
        <v>38</v>
      </c>
      <c r="L16" s="20">
        <f>IFERROR(Tabell1[[#This Row],[Pris 9e juni 2026]]/Tabell1[[#This Row],[Pris 25e maj2026]]-1,"")</f>
        <v>2.7027027027026973E-2</v>
      </c>
      <c r="M16" s="8">
        <f>IFERROR(Tabell1[[#This Row],[Pris 9e juni 2026]]-Tabell1[[#This Row],[Pris 25e maj2026]],"")</f>
        <v>1</v>
      </c>
      <c r="N16" s="21" t="s">
        <v>46</v>
      </c>
    </row>
    <row r="17" spans="1:14" customFormat="1" x14ac:dyDescent="0.35">
      <c r="A17" s="17">
        <v>2006</v>
      </c>
      <c r="B17" s="18" t="s">
        <v>51</v>
      </c>
      <c r="C17" s="18" t="s">
        <v>14</v>
      </c>
      <c r="D17" s="18" t="s">
        <v>50</v>
      </c>
      <c r="E17" s="18" t="s">
        <v>44</v>
      </c>
      <c r="F17" s="18" t="s">
        <v>21</v>
      </c>
      <c r="G17" s="18" t="s">
        <v>45</v>
      </c>
      <c r="H17" s="18" t="s">
        <v>19</v>
      </c>
      <c r="I17" s="18" t="s">
        <v>20</v>
      </c>
      <c r="J17" s="7">
        <v>28</v>
      </c>
      <c r="K17" s="19">
        <f>_xlfn.XLOOKUP(Tabell1[[#This Row],[ProduktId]],[1]Prislista!$A:$A,[1]Prislista!$Y:$Y,"")</f>
        <v>29</v>
      </c>
      <c r="L17" s="20">
        <f>IFERROR(Tabell1[[#This Row],[Pris 9e juni 2026]]/Tabell1[[#This Row],[Pris 25e maj2026]]-1,"")</f>
        <v>3.5714285714285809E-2</v>
      </c>
      <c r="M17" s="8">
        <f>IFERROR(Tabell1[[#This Row],[Pris 9e juni 2026]]-Tabell1[[#This Row],[Pris 25e maj2026]],"")</f>
        <v>1</v>
      </c>
      <c r="N17" s="21" t="s">
        <v>46</v>
      </c>
    </row>
    <row r="18" spans="1:14" customFormat="1" x14ac:dyDescent="0.35">
      <c r="A18" s="17">
        <v>2007</v>
      </c>
      <c r="B18" s="18" t="s">
        <v>49</v>
      </c>
      <c r="C18" s="18" t="s">
        <v>14</v>
      </c>
      <c r="D18" s="18" t="s">
        <v>50</v>
      </c>
      <c r="E18" s="18" t="s">
        <v>44</v>
      </c>
      <c r="F18" s="18" t="s">
        <v>17</v>
      </c>
      <c r="G18" s="18" t="s">
        <v>48</v>
      </c>
      <c r="H18" s="18" t="s">
        <v>19</v>
      </c>
      <c r="I18" s="18" t="s">
        <v>35</v>
      </c>
      <c r="J18" s="7">
        <v>37</v>
      </c>
      <c r="K18" s="19">
        <f>_xlfn.XLOOKUP(Tabell1[[#This Row],[ProduktId]],[1]Prislista!$A:$A,[1]Prislista!$Y:$Y,"")</f>
        <v>38</v>
      </c>
      <c r="L18" s="20">
        <f>IFERROR(Tabell1[[#This Row],[Pris 9e juni 2026]]/Tabell1[[#This Row],[Pris 25e maj2026]]-1,"")</f>
        <v>2.7027027027026973E-2</v>
      </c>
      <c r="M18" s="8">
        <f>IFERROR(Tabell1[[#This Row],[Pris 9e juni 2026]]-Tabell1[[#This Row],[Pris 25e maj2026]],"")</f>
        <v>1</v>
      </c>
      <c r="N18" s="21" t="s">
        <v>46</v>
      </c>
    </row>
    <row r="19" spans="1:14" customFormat="1" x14ac:dyDescent="0.35">
      <c r="A19" s="17">
        <v>2008</v>
      </c>
      <c r="B19" s="18" t="s">
        <v>51</v>
      </c>
      <c r="C19" s="18" t="s">
        <v>14</v>
      </c>
      <c r="D19" s="18" t="s">
        <v>50</v>
      </c>
      <c r="E19" s="18" t="s">
        <v>44</v>
      </c>
      <c r="F19" s="18" t="s">
        <v>21</v>
      </c>
      <c r="G19" s="18" t="s">
        <v>48</v>
      </c>
      <c r="H19" s="18" t="s">
        <v>19</v>
      </c>
      <c r="I19" s="18" t="s">
        <v>35</v>
      </c>
      <c r="J19" s="7">
        <v>28</v>
      </c>
      <c r="K19" s="19">
        <f>_xlfn.XLOOKUP(Tabell1[[#This Row],[ProduktId]],[1]Prislista!$A:$A,[1]Prislista!$Y:$Y,"")</f>
        <v>29</v>
      </c>
      <c r="L19" s="20">
        <f>IFERROR(Tabell1[[#This Row],[Pris 9e juni 2026]]/Tabell1[[#This Row],[Pris 25e maj2026]]-1,"")</f>
        <v>3.5714285714285809E-2</v>
      </c>
      <c r="M19" s="8">
        <f>IFERROR(Tabell1[[#This Row],[Pris 9e juni 2026]]-Tabell1[[#This Row],[Pris 25e maj2026]],"")</f>
        <v>1</v>
      </c>
      <c r="N19" s="21" t="s">
        <v>46</v>
      </c>
    </row>
    <row r="20" spans="1:14" customFormat="1" x14ac:dyDescent="0.35">
      <c r="A20" s="17">
        <v>2009</v>
      </c>
      <c r="B20" s="18" t="s">
        <v>52</v>
      </c>
      <c r="C20" s="18" t="s">
        <v>14</v>
      </c>
      <c r="D20" s="18" t="s">
        <v>53</v>
      </c>
      <c r="E20" s="18" t="s">
        <v>44</v>
      </c>
      <c r="F20" s="18" t="s">
        <v>17</v>
      </c>
      <c r="G20" s="18" t="s">
        <v>45</v>
      </c>
      <c r="H20" s="18" t="s">
        <v>19</v>
      </c>
      <c r="I20" s="18" t="s">
        <v>20</v>
      </c>
      <c r="J20" s="7">
        <v>37</v>
      </c>
      <c r="K20" s="19">
        <f>_xlfn.XLOOKUP(Tabell1[[#This Row],[ProduktId]],[1]Prislista!$A:$A,[1]Prislista!$Y:$Y,"")</f>
        <v>38</v>
      </c>
      <c r="L20" s="20">
        <f>IFERROR(Tabell1[[#This Row],[Pris 9e juni 2026]]/Tabell1[[#This Row],[Pris 25e maj2026]]-1,"")</f>
        <v>2.7027027027026973E-2</v>
      </c>
      <c r="M20" s="8">
        <f>IFERROR(Tabell1[[#This Row],[Pris 9e juni 2026]]-Tabell1[[#This Row],[Pris 25e maj2026]],"")</f>
        <v>1</v>
      </c>
      <c r="N20" s="21" t="s">
        <v>46</v>
      </c>
    </row>
    <row r="21" spans="1:14" customFormat="1" x14ac:dyDescent="0.35">
      <c r="A21" s="17">
        <v>2010</v>
      </c>
      <c r="B21" s="18" t="s">
        <v>54</v>
      </c>
      <c r="C21" s="18" t="s">
        <v>14</v>
      </c>
      <c r="D21" s="18" t="s">
        <v>53</v>
      </c>
      <c r="E21" s="18" t="s">
        <v>44</v>
      </c>
      <c r="F21" s="18" t="s">
        <v>21</v>
      </c>
      <c r="G21" s="18" t="s">
        <v>45</v>
      </c>
      <c r="H21" s="18" t="s">
        <v>19</v>
      </c>
      <c r="I21" s="18" t="s">
        <v>20</v>
      </c>
      <c r="J21" s="7">
        <v>28</v>
      </c>
      <c r="K21" s="19">
        <f>_xlfn.XLOOKUP(Tabell1[[#This Row],[ProduktId]],[1]Prislista!$A:$A,[1]Prislista!$Y:$Y,"")</f>
        <v>29</v>
      </c>
      <c r="L21" s="20">
        <f>IFERROR(Tabell1[[#This Row],[Pris 9e juni 2026]]/Tabell1[[#This Row],[Pris 25e maj2026]]-1,"")</f>
        <v>3.5714285714285809E-2</v>
      </c>
      <c r="M21" s="8">
        <f>IFERROR(Tabell1[[#This Row],[Pris 9e juni 2026]]-Tabell1[[#This Row],[Pris 25e maj2026]],"")</f>
        <v>1</v>
      </c>
      <c r="N21" s="21" t="s">
        <v>46</v>
      </c>
    </row>
    <row r="22" spans="1:14" customFormat="1" x14ac:dyDescent="0.35">
      <c r="A22" s="17">
        <v>2011</v>
      </c>
      <c r="B22" s="18" t="s">
        <v>52</v>
      </c>
      <c r="C22" s="18" t="s">
        <v>14</v>
      </c>
      <c r="D22" s="18" t="s">
        <v>53</v>
      </c>
      <c r="E22" s="18" t="s">
        <v>44</v>
      </c>
      <c r="F22" s="18" t="s">
        <v>17</v>
      </c>
      <c r="G22" s="18" t="s">
        <v>18</v>
      </c>
      <c r="H22" s="18" t="s">
        <v>19</v>
      </c>
      <c r="I22" s="18" t="s">
        <v>35</v>
      </c>
      <c r="J22" s="7">
        <v>37</v>
      </c>
      <c r="K22" s="19">
        <f>_xlfn.XLOOKUP(Tabell1[[#This Row],[ProduktId]],[1]Prislista!$A:$A,[1]Prislista!$Y:$Y,"")</f>
        <v>38</v>
      </c>
      <c r="L22" s="20">
        <f>IFERROR(Tabell1[[#This Row],[Pris 9e juni 2026]]/Tabell1[[#This Row],[Pris 25e maj2026]]-1,"")</f>
        <v>2.7027027027026973E-2</v>
      </c>
      <c r="M22" s="8">
        <f>IFERROR(Tabell1[[#This Row],[Pris 9e juni 2026]]-Tabell1[[#This Row],[Pris 25e maj2026]],"")</f>
        <v>1</v>
      </c>
      <c r="N22" s="21" t="s">
        <v>46</v>
      </c>
    </row>
    <row r="23" spans="1:14" customFormat="1" x14ac:dyDescent="0.35">
      <c r="A23" s="17">
        <v>2012</v>
      </c>
      <c r="B23" s="18" t="s">
        <v>54</v>
      </c>
      <c r="C23" s="18" t="s">
        <v>14</v>
      </c>
      <c r="D23" s="18" t="s">
        <v>53</v>
      </c>
      <c r="E23" s="18" t="s">
        <v>44</v>
      </c>
      <c r="F23" s="18" t="s">
        <v>21</v>
      </c>
      <c r="G23" s="18" t="s">
        <v>18</v>
      </c>
      <c r="H23" s="18" t="s">
        <v>19</v>
      </c>
      <c r="I23" s="18" t="s">
        <v>35</v>
      </c>
      <c r="J23" s="7">
        <v>28</v>
      </c>
      <c r="K23" s="19">
        <f>_xlfn.XLOOKUP(Tabell1[[#This Row],[ProduktId]],[1]Prislista!$A:$A,[1]Prislista!$Y:$Y,"")</f>
        <v>29</v>
      </c>
      <c r="L23" s="20">
        <f>IFERROR(Tabell1[[#This Row],[Pris 9e juni 2026]]/Tabell1[[#This Row],[Pris 25e maj2026]]-1,"")</f>
        <v>3.5714285714285809E-2</v>
      </c>
      <c r="M23" s="8">
        <f>IFERROR(Tabell1[[#This Row],[Pris 9e juni 2026]]-Tabell1[[#This Row],[Pris 25e maj2026]],"")</f>
        <v>1</v>
      </c>
      <c r="N23" s="21" t="s">
        <v>46</v>
      </c>
    </row>
    <row r="24" spans="1:14" customFormat="1" x14ac:dyDescent="0.35">
      <c r="A24" s="17">
        <v>2013</v>
      </c>
      <c r="B24" s="18" t="s">
        <v>55</v>
      </c>
      <c r="C24" s="18" t="s">
        <v>14</v>
      </c>
      <c r="D24" s="18" t="s">
        <v>56</v>
      </c>
      <c r="E24" s="18" t="s">
        <v>57</v>
      </c>
      <c r="F24" s="18" t="s">
        <v>17</v>
      </c>
      <c r="G24" s="18" t="s">
        <v>45</v>
      </c>
      <c r="H24" s="18" t="s">
        <v>19</v>
      </c>
      <c r="I24" s="18" t="s">
        <v>20</v>
      </c>
      <c r="J24" s="7">
        <v>74</v>
      </c>
      <c r="K24" s="19">
        <f>_xlfn.XLOOKUP(Tabell1[[#This Row],[ProduktId]],[1]Prislista!$A:$A,[1]Prislista!$Y:$Y,"")</f>
        <v>76</v>
      </c>
      <c r="L24" s="20">
        <f>IFERROR(Tabell1[[#This Row],[Pris 9e juni 2026]]/Tabell1[[#This Row],[Pris 25e maj2026]]-1,"")</f>
        <v>2.7027027027026973E-2</v>
      </c>
      <c r="M24" s="8">
        <f>IFERROR(Tabell1[[#This Row],[Pris 9e juni 2026]]-Tabell1[[#This Row],[Pris 25e maj2026]],"")</f>
        <v>2</v>
      </c>
      <c r="N24" s="21" t="s">
        <v>46</v>
      </c>
    </row>
    <row r="25" spans="1:14" customFormat="1" x14ac:dyDescent="0.35">
      <c r="A25" s="17">
        <v>2014</v>
      </c>
      <c r="B25" s="18" t="s">
        <v>58</v>
      </c>
      <c r="C25" s="18" t="s">
        <v>14</v>
      </c>
      <c r="D25" s="18" t="s">
        <v>56</v>
      </c>
      <c r="E25" s="18" t="s">
        <v>57</v>
      </c>
      <c r="F25" s="18" t="s">
        <v>21</v>
      </c>
      <c r="G25" s="18" t="s">
        <v>45</v>
      </c>
      <c r="H25" s="18" t="s">
        <v>19</v>
      </c>
      <c r="I25" s="18" t="s">
        <v>20</v>
      </c>
      <c r="J25" s="7">
        <v>56</v>
      </c>
      <c r="K25" s="19">
        <f>_xlfn.XLOOKUP(Tabell1[[#This Row],[ProduktId]],[1]Prislista!$A:$A,[1]Prislista!$Y:$Y,"")</f>
        <v>58</v>
      </c>
      <c r="L25" s="20">
        <f>IFERROR(Tabell1[[#This Row],[Pris 9e juni 2026]]/Tabell1[[#This Row],[Pris 25e maj2026]]-1,"")</f>
        <v>3.5714285714285809E-2</v>
      </c>
      <c r="M25" s="8">
        <f>IFERROR(Tabell1[[#This Row],[Pris 9e juni 2026]]-Tabell1[[#This Row],[Pris 25e maj2026]],"")</f>
        <v>2</v>
      </c>
      <c r="N25" s="21" t="s">
        <v>46</v>
      </c>
    </row>
    <row r="26" spans="1:14" customFormat="1" x14ac:dyDescent="0.35">
      <c r="A26" s="17">
        <v>2015</v>
      </c>
      <c r="B26" s="18" t="s">
        <v>55</v>
      </c>
      <c r="C26" s="18" t="s">
        <v>14</v>
      </c>
      <c r="D26" s="18" t="s">
        <v>56</v>
      </c>
      <c r="E26" s="18" t="s">
        <v>57</v>
      </c>
      <c r="F26" s="18" t="s">
        <v>17</v>
      </c>
      <c r="G26" s="18" t="s">
        <v>45</v>
      </c>
      <c r="H26" s="18" t="s">
        <v>19</v>
      </c>
      <c r="I26" s="18" t="s">
        <v>35</v>
      </c>
      <c r="J26" s="7">
        <v>74</v>
      </c>
      <c r="K26" s="19">
        <f>_xlfn.XLOOKUP(Tabell1[[#This Row],[ProduktId]],[1]Prislista!$A:$A,[1]Prislista!$Y:$Y,"")</f>
        <v>76</v>
      </c>
      <c r="L26" s="20">
        <f>IFERROR(Tabell1[[#This Row],[Pris 9e juni 2026]]/Tabell1[[#This Row],[Pris 25e maj2026]]-1,"")</f>
        <v>2.7027027027026973E-2</v>
      </c>
      <c r="M26" s="8">
        <f>IFERROR(Tabell1[[#This Row],[Pris 9e juni 2026]]-Tabell1[[#This Row],[Pris 25e maj2026]],"")</f>
        <v>2</v>
      </c>
      <c r="N26" s="21" t="s">
        <v>46</v>
      </c>
    </row>
    <row r="27" spans="1:14" customFormat="1" x14ac:dyDescent="0.35">
      <c r="A27" s="17">
        <v>2016</v>
      </c>
      <c r="B27" s="18" t="s">
        <v>58</v>
      </c>
      <c r="C27" s="18" t="s">
        <v>14</v>
      </c>
      <c r="D27" s="18" t="s">
        <v>56</v>
      </c>
      <c r="E27" s="18" t="s">
        <v>57</v>
      </c>
      <c r="F27" s="18" t="s">
        <v>21</v>
      </c>
      <c r="G27" s="18" t="s">
        <v>45</v>
      </c>
      <c r="H27" s="18" t="s">
        <v>19</v>
      </c>
      <c r="I27" s="18" t="s">
        <v>35</v>
      </c>
      <c r="J27" s="7">
        <v>56</v>
      </c>
      <c r="K27" s="19">
        <f>_xlfn.XLOOKUP(Tabell1[[#This Row],[ProduktId]],[1]Prislista!$A:$A,[1]Prislista!$Y:$Y,"")</f>
        <v>58</v>
      </c>
      <c r="L27" s="20">
        <f>IFERROR(Tabell1[[#This Row],[Pris 9e juni 2026]]/Tabell1[[#This Row],[Pris 25e maj2026]]-1,"")</f>
        <v>3.5714285714285809E-2</v>
      </c>
      <c r="M27" s="8">
        <f>IFERROR(Tabell1[[#This Row],[Pris 9e juni 2026]]-Tabell1[[#This Row],[Pris 25e maj2026]],"")</f>
        <v>2</v>
      </c>
      <c r="N27" s="21" t="s">
        <v>46</v>
      </c>
    </row>
    <row r="28" spans="1:14" customFormat="1" x14ac:dyDescent="0.35">
      <c r="A28" s="17">
        <v>2017</v>
      </c>
      <c r="B28" s="18" t="s">
        <v>59</v>
      </c>
      <c r="C28" s="18" t="s">
        <v>14</v>
      </c>
      <c r="D28" s="18" t="s">
        <v>60</v>
      </c>
      <c r="E28" s="18" t="s">
        <v>57</v>
      </c>
      <c r="F28" s="18" t="s">
        <v>17</v>
      </c>
      <c r="G28" s="18" t="s">
        <v>45</v>
      </c>
      <c r="H28" s="18" t="s">
        <v>19</v>
      </c>
      <c r="I28" s="18" t="s">
        <v>20</v>
      </c>
      <c r="J28" s="7">
        <v>74</v>
      </c>
      <c r="K28" s="19">
        <f>_xlfn.XLOOKUP(Tabell1[[#This Row],[ProduktId]],[1]Prislista!$A:$A,[1]Prislista!$Y:$Y,"")</f>
        <v>76</v>
      </c>
      <c r="L28" s="20">
        <f>IFERROR(Tabell1[[#This Row],[Pris 9e juni 2026]]/Tabell1[[#This Row],[Pris 25e maj2026]]-1,"")</f>
        <v>2.7027027027026973E-2</v>
      </c>
      <c r="M28" s="8">
        <f>IFERROR(Tabell1[[#This Row],[Pris 9e juni 2026]]-Tabell1[[#This Row],[Pris 25e maj2026]],"")</f>
        <v>2</v>
      </c>
      <c r="N28" s="21" t="s">
        <v>46</v>
      </c>
    </row>
    <row r="29" spans="1:14" customFormat="1" x14ac:dyDescent="0.35">
      <c r="A29" s="17">
        <v>2018</v>
      </c>
      <c r="B29" s="18" t="s">
        <v>61</v>
      </c>
      <c r="C29" s="18" t="s">
        <v>14</v>
      </c>
      <c r="D29" s="18" t="s">
        <v>60</v>
      </c>
      <c r="E29" s="18" t="s">
        <v>57</v>
      </c>
      <c r="F29" s="18" t="s">
        <v>21</v>
      </c>
      <c r="G29" s="18" t="s">
        <v>45</v>
      </c>
      <c r="H29" s="18" t="s">
        <v>19</v>
      </c>
      <c r="I29" s="18" t="s">
        <v>20</v>
      </c>
      <c r="J29" s="7">
        <v>56</v>
      </c>
      <c r="K29" s="19">
        <f>_xlfn.XLOOKUP(Tabell1[[#This Row],[ProduktId]],[1]Prislista!$A:$A,[1]Prislista!$Y:$Y,"")</f>
        <v>58</v>
      </c>
      <c r="L29" s="20">
        <f>IFERROR(Tabell1[[#This Row],[Pris 9e juni 2026]]/Tabell1[[#This Row],[Pris 25e maj2026]]-1,"")</f>
        <v>3.5714285714285809E-2</v>
      </c>
      <c r="M29" s="8">
        <f>IFERROR(Tabell1[[#This Row],[Pris 9e juni 2026]]-Tabell1[[#This Row],[Pris 25e maj2026]],"")</f>
        <v>2</v>
      </c>
      <c r="N29" s="21" t="s">
        <v>46</v>
      </c>
    </row>
    <row r="30" spans="1:14" customFormat="1" x14ac:dyDescent="0.35">
      <c r="A30" s="17">
        <v>2019</v>
      </c>
      <c r="B30" s="18" t="s">
        <v>59</v>
      </c>
      <c r="C30" s="18" t="s">
        <v>14</v>
      </c>
      <c r="D30" s="18" t="s">
        <v>60</v>
      </c>
      <c r="E30" s="18" t="s">
        <v>57</v>
      </c>
      <c r="F30" s="18" t="s">
        <v>17</v>
      </c>
      <c r="G30" s="18" t="s">
        <v>45</v>
      </c>
      <c r="H30" s="18" t="s">
        <v>19</v>
      </c>
      <c r="I30" s="18" t="s">
        <v>35</v>
      </c>
      <c r="J30" s="7">
        <v>74</v>
      </c>
      <c r="K30" s="19">
        <f>_xlfn.XLOOKUP(Tabell1[[#This Row],[ProduktId]],[1]Prislista!$A:$A,[1]Prislista!$Y:$Y,"")</f>
        <v>76</v>
      </c>
      <c r="L30" s="20">
        <f>IFERROR(Tabell1[[#This Row],[Pris 9e juni 2026]]/Tabell1[[#This Row],[Pris 25e maj2026]]-1,"")</f>
        <v>2.7027027027026973E-2</v>
      </c>
      <c r="M30" s="8">
        <f>IFERROR(Tabell1[[#This Row],[Pris 9e juni 2026]]-Tabell1[[#This Row],[Pris 25e maj2026]],"")</f>
        <v>2</v>
      </c>
      <c r="N30" s="21" t="s">
        <v>46</v>
      </c>
    </row>
    <row r="31" spans="1:14" customFormat="1" x14ac:dyDescent="0.35">
      <c r="A31" s="17">
        <v>2020</v>
      </c>
      <c r="B31" s="18" t="s">
        <v>61</v>
      </c>
      <c r="C31" s="18" t="s">
        <v>14</v>
      </c>
      <c r="D31" s="18" t="s">
        <v>60</v>
      </c>
      <c r="E31" s="18" t="s">
        <v>57</v>
      </c>
      <c r="F31" s="18" t="s">
        <v>21</v>
      </c>
      <c r="G31" s="18" t="s">
        <v>45</v>
      </c>
      <c r="H31" s="18" t="s">
        <v>19</v>
      </c>
      <c r="I31" s="18" t="s">
        <v>35</v>
      </c>
      <c r="J31" s="7">
        <v>56</v>
      </c>
      <c r="K31" s="19">
        <f>_xlfn.XLOOKUP(Tabell1[[#This Row],[ProduktId]],[1]Prislista!$A:$A,[1]Prislista!$Y:$Y,"")</f>
        <v>58</v>
      </c>
      <c r="L31" s="20">
        <f>IFERROR(Tabell1[[#This Row],[Pris 9e juni 2026]]/Tabell1[[#This Row],[Pris 25e maj2026]]-1,"")</f>
        <v>3.5714285714285809E-2</v>
      </c>
      <c r="M31" s="8">
        <f>IFERROR(Tabell1[[#This Row],[Pris 9e juni 2026]]-Tabell1[[#This Row],[Pris 25e maj2026]],"")</f>
        <v>2</v>
      </c>
      <c r="N31" s="21" t="s">
        <v>46</v>
      </c>
    </row>
    <row r="32" spans="1:14" customFormat="1" x14ac:dyDescent="0.35">
      <c r="A32" s="17">
        <v>2021</v>
      </c>
      <c r="B32" s="18" t="s">
        <v>62</v>
      </c>
      <c r="C32" s="18" t="s">
        <v>14</v>
      </c>
      <c r="D32" s="18" t="s">
        <v>24</v>
      </c>
      <c r="E32" s="18" t="s">
        <v>57</v>
      </c>
      <c r="F32" s="18" t="s">
        <v>17</v>
      </c>
      <c r="G32" s="18" t="s">
        <v>45</v>
      </c>
      <c r="H32" s="18" t="s">
        <v>19</v>
      </c>
      <c r="I32" s="18" t="s">
        <v>20</v>
      </c>
      <c r="J32" s="7">
        <v>111</v>
      </c>
      <c r="K32" s="19">
        <f>_xlfn.XLOOKUP(Tabell1[[#This Row],[ProduktId]],[1]Prislista!$A:$A,[1]Prislista!$Y:$Y,"")</f>
        <v>114</v>
      </c>
      <c r="L32" s="20">
        <f>IFERROR(Tabell1[[#This Row],[Pris 9e juni 2026]]/Tabell1[[#This Row],[Pris 25e maj2026]]-1,"")</f>
        <v>2.7027027027026973E-2</v>
      </c>
      <c r="M32" s="8">
        <f>IFERROR(Tabell1[[#This Row],[Pris 9e juni 2026]]-Tabell1[[#This Row],[Pris 25e maj2026]],"")</f>
        <v>3</v>
      </c>
      <c r="N32" s="21" t="s">
        <v>46</v>
      </c>
    </row>
    <row r="33" spans="1:14" customFormat="1" x14ac:dyDescent="0.35">
      <c r="A33" s="17">
        <v>2022</v>
      </c>
      <c r="B33" s="18" t="s">
        <v>63</v>
      </c>
      <c r="C33" s="18" t="s">
        <v>14</v>
      </c>
      <c r="D33" s="18" t="s">
        <v>24</v>
      </c>
      <c r="E33" s="18" t="s">
        <v>57</v>
      </c>
      <c r="F33" s="18" t="s">
        <v>21</v>
      </c>
      <c r="G33" s="18" t="s">
        <v>45</v>
      </c>
      <c r="H33" s="18" t="s">
        <v>19</v>
      </c>
      <c r="I33" s="18" t="s">
        <v>20</v>
      </c>
      <c r="J33" s="7">
        <v>84</v>
      </c>
      <c r="K33" s="19">
        <f>_xlfn.XLOOKUP(Tabell1[[#This Row],[ProduktId]],[1]Prislista!$A:$A,[1]Prislista!$Y:$Y,"")</f>
        <v>87</v>
      </c>
      <c r="L33" s="20">
        <f>IFERROR(Tabell1[[#This Row],[Pris 9e juni 2026]]/Tabell1[[#This Row],[Pris 25e maj2026]]-1,"")</f>
        <v>3.5714285714285809E-2</v>
      </c>
      <c r="M33" s="8">
        <f>IFERROR(Tabell1[[#This Row],[Pris 9e juni 2026]]-Tabell1[[#This Row],[Pris 25e maj2026]],"")</f>
        <v>3</v>
      </c>
      <c r="N33" s="21" t="s">
        <v>46</v>
      </c>
    </row>
    <row r="34" spans="1:14" customFormat="1" x14ac:dyDescent="0.35">
      <c r="A34" s="17">
        <v>2023</v>
      </c>
      <c r="B34" s="18" t="s">
        <v>62</v>
      </c>
      <c r="C34" s="18" t="s">
        <v>14</v>
      </c>
      <c r="D34" s="18" t="s">
        <v>24</v>
      </c>
      <c r="E34" s="18" t="s">
        <v>57</v>
      </c>
      <c r="F34" s="18" t="s">
        <v>17</v>
      </c>
      <c r="G34" s="18" t="s">
        <v>45</v>
      </c>
      <c r="H34" s="18" t="s">
        <v>19</v>
      </c>
      <c r="I34" s="18" t="s">
        <v>35</v>
      </c>
      <c r="J34" s="7">
        <v>111</v>
      </c>
      <c r="K34" s="19">
        <f>_xlfn.XLOOKUP(Tabell1[[#This Row],[ProduktId]],[1]Prislista!$A:$A,[1]Prislista!$Y:$Y,"")</f>
        <v>114</v>
      </c>
      <c r="L34" s="20">
        <f>IFERROR(Tabell1[[#This Row],[Pris 9e juni 2026]]/Tabell1[[#This Row],[Pris 25e maj2026]]-1,"")</f>
        <v>2.7027027027026973E-2</v>
      </c>
      <c r="M34" s="8">
        <f>IFERROR(Tabell1[[#This Row],[Pris 9e juni 2026]]-Tabell1[[#This Row],[Pris 25e maj2026]],"")</f>
        <v>3</v>
      </c>
      <c r="N34" s="21" t="s">
        <v>46</v>
      </c>
    </row>
    <row r="35" spans="1:14" customFormat="1" x14ac:dyDescent="0.35">
      <c r="A35" s="17">
        <v>2024</v>
      </c>
      <c r="B35" s="18" t="s">
        <v>63</v>
      </c>
      <c r="C35" s="18" t="s">
        <v>14</v>
      </c>
      <c r="D35" s="18" t="s">
        <v>24</v>
      </c>
      <c r="E35" s="18" t="s">
        <v>57</v>
      </c>
      <c r="F35" s="18" t="s">
        <v>21</v>
      </c>
      <c r="G35" s="18" t="s">
        <v>45</v>
      </c>
      <c r="H35" s="18" t="s">
        <v>19</v>
      </c>
      <c r="I35" s="18" t="s">
        <v>35</v>
      </c>
      <c r="J35" s="7">
        <v>84</v>
      </c>
      <c r="K35" s="19">
        <f>_xlfn.XLOOKUP(Tabell1[[#This Row],[ProduktId]],[1]Prislista!$A:$A,[1]Prislista!$Y:$Y,"")</f>
        <v>87</v>
      </c>
      <c r="L35" s="20">
        <f>IFERROR(Tabell1[[#This Row],[Pris 9e juni 2026]]/Tabell1[[#This Row],[Pris 25e maj2026]]-1,"")</f>
        <v>3.5714285714285809E-2</v>
      </c>
      <c r="M35" s="8">
        <f>IFERROR(Tabell1[[#This Row],[Pris 9e juni 2026]]-Tabell1[[#This Row],[Pris 25e maj2026]],"")</f>
        <v>3</v>
      </c>
      <c r="N35" s="21" t="s">
        <v>46</v>
      </c>
    </row>
    <row r="36" spans="1:14" customFormat="1" x14ac:dyDescent="0.35">
      <c r="A36" s="17">
        <v>2025</v>
      </c>
      <c r="B36" s="18" t="s">
        <v>64</v>
      </c>
      <c r="C36" s="18" t="s">
        <v>65</v>
      </c>
      <c r="D36" s="18" t="s">
        <v>43</v>
      </c>
      <c r="E36" s="18" t="s">
        <v>66</v>
      </c>
      <c r="F36" s="18" t="s">
        <v>17</v>
      </c>
      <c r="G36" s="18" t="s">
        <v>45</v>
      </c>
      <c r="H36" s="18" t="s">
        <v>19</v>
      </c>
      <c r="I36" s="18" t="s">
        <v>20</v>
      </c>
      <c r="J36" s="7">
        <v>120</v>
      </c>
      <c r="K36" s="19">
        <f>_xlfn.XLOOKUP(Tabell1[[#This Row],[ProduktId]],[1]Prislista!$A:$A,[1]Prislista!$Y:$Y,"")</f>
        <v>125</v>
      </c>
      <c r="L36" s="20">
        <f>IFERROR(Tabell1[[#This Row],[Pris 9e juni 2026]]/Tabell1[[#This Row],[Pris 25e maj2026]]-1,"")</f>
        <v>4.1666666666666741E-2</v>
      </c>
      <c r="M36" s="8">
        <f>IFERROR(Tabell1[[#This Row],[Pris 9e juni 2026]]-Tabell1[[#This Row],[Pris 25e maj2026]],"")</f>
        <v>5</v>
      </c>
      <c r="N36" s="21"/>
    </row>
    <row r="37" spans="1:14" customFormat="1" x14ac:dyDescent="0.35">
      <c r="A37" s="17">
        <v>2026</v>
      </c>
      <c r="B37" s="18" t="s">
        <v>67</v>
      </c>
      <c r="C37" s="18" t="s">
        <v>65</v>
      </c>
      <c r="D37" s="18" t="s">
        <v>43</v>
      </c>
      <c r="E37" s="18" t="s">
        <v>66</v>
      </c>
      <c r="F37" s="18" t="s">
        <v>21</v>
      </c>
      <c r="G37" s="18" t="s">
        <v>45</v>
      </c>
      <c r="H37" s="18" t="s">
        <v>19</v>
      </c>
      <c r="I37" s="18" t="s">
        <v>20</v>
      </c>
      <c r="J37" s="7">
        <v>90</v>
      </c>
      <c r="K37" s="19">
        <f>_xlfn.XLOOKUP(Tabell1[[#This Row],[ProduktId]],[1]Prislista!$A:$A,[1]Prislista!$Y:$Y,"")</f>
        <v>95</v>
      </c>
      <c r="L37" s="20">
        <f>IFERROR(Tabell1[[#This Row],[Pris 9e juni 2026]]/Tabell1[[#This Row],[Pris 25e maj2026]]-1,"")</f>
        <v>5.555555555555558E-2</v>
      </c>
      <c r="M37" s="8">
        <f>IFERROR(Tabell1[[#This Row],[Pris 9e juni 2026]]-Tabell1[[#This Row],[Pris 25e maj2026]],"")</f>
        <v>5</v>
      </c>
      <c r="N37" s="21"/>
    </row>
    <row r="38" spans="1:14" customFormat="1" x14ac:dyDescent="0.35">
      <c r="A38" s="17">
        <v>2027</v>
      </c>
      <c r="B38" s="18" t="s">
        <v>68</v>
      </c>
      <c r="C38" s="18" t="s">
        <v>65</v>
      </c>
      <c r="D38" s="18" t="s">
        <v>50</v>
      </c>
      <c r="E38" s="18" t="s">
        <v>66</v>
      </c>
      <c r="F38" s="18" t="s">
        <v>17</v>
      </c>
      <c r="G38" s="18" t="s">
        <v>45</v>
      </c>
      <c r="H38" s="18" t="s">
        <v>19</v>
      </c>
      <c r="I38" s="18" t="s">
        <v>20</v>
      </c>
      <c r="J38" s="7">
        <v>120</v>
      </c>
      <c r="K38" s="19">
        <f>_xlfn.XLOOKUP(Tabell1[[#This Row],[ProduktId]],[1]Prislista!$A:$A,[1]Prislista!$Y:$Y,"")</f>
        <v>125</v>
      </c>
      <c r="L38" s="20">
        <f>IFERROR(Tabell1[[#This Row],[Pris 9e juni 2026]]/Tabell1[[#This Row],[Pris 25e maj2026]]-1,"")</f>
        <v>4.1666666666666741E-2</v>
      </c>
      <c r="M38" s="8">
        <f>IFERROR(Tabell1[[#This Row],[Pris 9e juni 2026]]-Tabell1[[#This Row],[Pris 25e maj2026]],"")</f>
        <v>5</v>
      </c>
      <c r="N38" s="21"/>
    </row>
    <row r="39" spans="1:14" customFormat="1" x14ac:dyDescent="0.35">
      <c r="A39" s="17">
        <v>2028</v>
      </c>
      <c r="B39" s="18" t="s">
        <v>69</v>
      </c>
      <c r="C39" s="18" t="s">
        <v>65</v>
      </c>
      <c r="D39" s="18" t="s">
        <v>50</v>
      </c>
      <c r="E39" s="18" t="s">
        <v>66</v>
      </c>
      <c r="F39" s="18" t="s">
        <v>21</v>
      </c>
      <c r="G39" s="18" t="s">
        <v>45</v>
      </c>
      <c r="H39" s="18" t="s">
        <v>19</v>
      </c>
      <c r="I39" s="18" t="s">
        <v>20</v>
      </c>
      <c r="J39" s="7">
        <v>90</v>
      </c>
      <c r="K39" s="19">
        <f>_xlfn.XLOOKUP(Tabell1[[#This Row],[ProduktId]],[1]Prislista!$A:$A,[1]Prislista!$Y:$Y,"")</f>
        <v>95</v>
      </c>
      <c r="L39" s="20">
        <f>IFERROR(Tabell1[[#This Row],[Pris 9e juni 2026]]/Tabell1[[#This Row],[Pris 25e maj2026]]-1,"")</f>
        <v>5.555555555555558E-2</v>
      </c>
      <c r="M39" s="8">
        <f>IFERROR(Tabell1[[#This Row],[Pris 9e juni 2026]]-Tabell1[[#This Row],[Pris 25e maj2026]],"")</f>
        <v>5</v>
      </c>
      <c r="N39" s="21"/>
    </row>
    <row r="40" spans="1:14" customFormat="1" x14ac:dyDescent="0.35">
      <c r="A40" s="17">
        <v>2029</v>
      </c>
      <c r="B40" s="18" t="s">
        <v>70</v>
      </c>
      <c r="C40" s="18" t="s">
        <v>65</v>
      </c>
      <c r="D40" s="18" t="s">
        <v>53</v>
      </c>
      <c r="E40" s="18" t="s">
        <v>66</v>
      </c>
      <c r="F40" s="18" t="s">
        <v>17</v>
      </c>
      <c r="G40" s="18" t="s">
        <v>45</v>
      </c>
      <c r="H40" s="18" t="s">
        <v>19</v>
      </c>
      <c r="I40" s="18" t="s">
        <v>20</v>
      </c>
      <c r="J40" s="7">
        <v>120</v>
      </c>
      <c r="K40" s="19">
        <f>_xlfn.XLOOKUP(Tabell1[[#This Row],[ProduktId]],[1]Prislista!$A:$A,[1]Prislista!$Y:$Y,"")</f>
        <v>125</v>
      </c>
      <c r="L40" s="20">
        <f>IFERROR(Tabell1[[#This Row],[Pris 9e juni 2026]]/Tabell1[[#This Row],[Pris 25e maj2026]]-1,"")</f>
        <v>4.1666666666666741E-2</v>
      </c>
      <c r="M40" s="8">
        <f>IFERROR(Tabell1[[#This Row],[Pris 9e juni 2026]]-Tabell1[[#This Row],[Pris 25e maj2026]],"")</f>
        <v>5</v>
      </c>
      <c r="N40" s="21"/>
    </row>
    <row r="41" spans="1:14" customFormat="1" x14ac:dyDescent="0.35">
      <c r="A41" s="17">
        <v>2030</v>
      </c>
      <c r="B41" s="18" t="s">
        <v>71</v>
      </c>
      <c r="C41" s="18" t="s">
        <v>65</v>
      </c>
      <c r="D41" s="18" t="s">
        <v>53</v>
      </c>
      <c r="E41" s="18" t="s">
        <v>66</v>
      </c>
      <c r="F41" s="18" t="s">
        <v>21</v>
      </c>
      <c r="G41" s="18" t="s">
        <v>45</v>
      </c>
      <c r="H41" s="18" t="s">
        <v>19</v>
      </c>
      <c r="I41" s="18" t="s">
        <v>20</v>
      </c>
      <c r="J41" s="7">
        <v>90</v>
      </c>
      <c r="K41" s="19">
        <f>_xlfn.XLOOKUP(Tabell1[[#This Row],[ProduktId]],[1]Prislista!$A:$A,[1]Prislista!$Y:$Y,"")</f>
        <v>95</v>
      </c>
      <c r="L41" s="20">
        <f>IFERROR(Tabell1[[#This Row],[Pris 9e juni 2026]]/Tabell1[[#This Row],[Pris 25e maj2026]]-1,"")</f>
        <v>5.555555555555558E-2</v>
      </c>
      <c r="M41" s="8">
        <f>IFERROR(Tabell1[[#This Row],[Pris 9e juni 2026]]-Tabell1[[#This Row],[Pris 25e maj2026]],"")</f>
        <v>5</v>
      </c>
      <c r="N41" s="21"/>
    </row>
    <row r="42" spans="1:14" customFormat="1" x14ac:dyDescent="0.35">
      <c r="A42" s="17">
        <v>2031</v>
      </c>
      <c r="B42" s="18" t="s">
        <v>72</v>
      </c>
      <c r="C42" s="18" t="s">
        <v>65</v>
      </c>
      <c r="D42" s="18" t="s">
        <v>56</v>
      </c>
      <c r="E42" s="18" t="s">
        <v>66</v>
      </c>
      <c r="F42" s="18" t="s">
        <v>17</v>
      </c>
      <c r="G42" s="18" t="s">
        <v>45</v>
      </c>
      <c r="H42" s="18" t="s">
        <v>19</v>
      </c>
      <c r="I42" s="18" t="s">
        <v>20</v>
      </c>
      <c r="J42" s="7">
        <v>240</v>
      </c>
      <c r="K42" s="19">
        <f>_xlfn.XLOOKUP(Tabell1[[#This Row],[ProduktId]],[1]Prislista!$A:$A,[1]Prislista!$Y:$Y,"")</f>
        <v>250</v>
      </c>
      <c r="L42" s="20">
        <f>IFERROR(Tabell1[[#This Row],[Pris 9e juni 2026]]/Tabell1[[#This Row],[Pris 25e maj2026]]-1,"")</f>
        <v>4.1666666666666741E-2</v>
      </c>
      <c r="M42" s="8">
        <f>IFERROR(Tabell1[[#This Row],[Pris 9e juni 2026]]-Tabell1[[#This Row],[Pris 25e maj2026]],"")</f>
        <v>10</v>
      </c>
      <c r="N42" s="21"/>
    </row>
    <row r="43" spans="1:14" customFormat="1" x14ac:dyDescent="0.35">
      <c r="A43" s="17">
        <v>2032</v>
      </c>
      <c r="B43" s="18" t="s">
        <v>73</v>
      </c>
      <c r="C43" s="18" t="s">
        <v>65</v>
      </c>
      <c r="D43" s="18" t="s">
        <v>56</v>
      </c>
      <c r="E43" s="18" t="s">
        <v>66</v>
      </c>
      <c r="F43" s="18" t="s">
        <v>21</v>
      </c>
      <c r="G43" s="18" t="s">
        <v>45</v>
      </c>
      <c r="H43" s="18" t="s">
        <v>19</v>
      </c>
      <c r="I43" s="18" t="s">
        <v>20</v>
      </c>
      <c r="J43" s="7">
        <v>180</v>
      </c>
      <c r="K43" s="19">
        <f>_xlfn.XLOOKUP(Tabell1[[#This Row],[ProduktId]],[1]Prislista!$A:$A,[1]Prislista!$Y:$Y,"")</f>
        <v>190</v>
      </c>
      <c r="L43" s="20">
        <f>IFERROR(Tabell1[[#This Row],[Pris 9e juni 2026]]/Tabell1[[#This Row],[Pris 25e maj2026]]-1,"")</f>
        <v>5.555555555555558E-2</v>
      </c>
      <c r="M43" s="8">
        <f>IFERROR(Tabell1[[#This Row],[Pris 9e juni 2026]]-Tabell1[[#This Row],[Pris 25e maj2026]],"")</f>
        <v>10</v>
      </c>
      <c r="N43" s="21"/>
    </row>
    <row r="44" spans="1:14" customFormat="1" x14ac:dyDescent="0.35">
      <c r="A44" s="17">
        <v>2033</v>
      </c>
      <c r="B44" s="18" t="s">
        <v>74</v>
      </c>
      <c r="C44" s="18" t="s">
        <v>65</v>
      </c>
      <c r="D44" s="18" t="s">
        <v>60</v>
      </c>
      <c r="E44" s="18" t="s">
        <v>66</v>
      </c>
      <c r="F44" s="18" t="s">
        <v>17</v>
      </c>
      <c r="G44" s="18" t="s">
        <v>45</v>
      </c>
      <c r="H44" s="18" t="s">
        <v>19</v>
      </c>
      <c r="I44" s="18" t="s">
        <v>20</v>
      </c>
      <c r="J44" s="7">
        <v>240</v>
      </c>
      <c r="K44" s="19">
        <f>_xlfn.XLOOKUP(Tabell1[[#This Row],[ProduktId]],[1]Prislista!$A:$A,[1]Prislista!$Y:$Y,"")</f>
        <v>250</v>
      </c>
      <c r="L44" s="20">
        <f>IFERROR(Tabell1[[#This Row],[Pris 9e juni 2026]]/Tabell1[[#This Row],[Pris 25e maj2026]]-1,"")</f>
        <v>4.1666666666666741E-2</v>
      </c>
      <c r="M44" s="8">
        <f>IFERROR(Tabell1[[#This Row],[Pris 9e juni 2026]]-Tabell1[[#This Row],[Pris 25e maj2026]],"")</f>
        <v>10</v>
      </c>
      <c r="N44" s="21"/>
    </row>
    <row r="45" spans="1:14" customFormat="1" x14ac:dyDescent="0.35">
      <c r="A45" s="17">
        <v>2034</v>
      </c>
      <c r="B45" s="18" t="s">
        <v>75</v>
      </c>
      <c r="C45" s="18" t="s">
        <v>65</v>
      </c>
      <c r="D45" s="18" t="s">
        <v>60</v>
      </c>
      <c r="E45" s="18" t="s">
        <v>66</v>
      </c>
      <c r="F45" s="18" t="s">
        <v>21</v>
      </c>
      <c r="G45" s="18" t="s">
        <v>45</v>
      </c>
      <c r="H45" s="18" t="s">
        <v>19</v>
      </c>
      <c r="I45" s="18" t="s">
        <v>20</v>
      </c>
      <c r="J45" s="7">
        <v>180</v>
      </c>
      <c r="K45" s="19">
        <f>_xlfn.XLOOKUP(Tabell1[[#This Row],[ProduktId]],[1]Prislista!$A:$A,[1]Prislista!$Y:$Y,"")</f>
        <v>190</v>
      </c>
      <c r="L45" s="20">
        <f>IFERROR(Tabell1[[#This Row],[Pris 9e juni 2026]]/Tabell1[[#This Row],[Pris 25e maj2026]]-1,"")</f>
        <v>5.555555555555558E-2</v>
      </c>
      <c r="M45" s="8">
        <f>IFERROR(Tabell1[[#This Row],[Pris 9e juni 2026]]-Tabell1[[#This Row],[Pris 25e maj2026]],"")</f>
        <v>10</v>
      </c>
      <c r="N45" s="21"/>
    </row>
    <row r="46" spans="1:14" customFormat="1" x14ac:dyDescent="0.35">
      <c r="A46" s="17">
        <v>2035</v>
      </c>
      <c r="B46" s="18" t="s">
        <v>76</v>
      </c>
      <c r="C46" s="18" t="s">
        <v>65</v>
      </c>
      <c r="D46" s="18" t="s">
        <v>24</v>
      </c>
      <c r="E46" s="18" t="s">
        <v>66</v>
      </c>
      <c r="F46" s="18" t="s">
        <v>17</v>
      </c>
      <c r="G46" s="18" t="s">
        <v>45</v>
      </c>
      <c r="H46" s="18" t="s">
        <v>19</v>
      </c>
      <c r="I46" s="18" t="s">
        <v>20</v>
      </c>
      <c r="J46" s="7">
        <v>360</v>
      </c>
      <c r="K46" s="19">
        <f>_xlfn.XLOOKUP(Tabell1[[#This Row],[ProduktId]],[1]Prislista!$A:$A,[1]Prislista!$Y:$Y,"")</f>
        <v>375</v>
      </c>
      <c r="L46" s="20">
        <f>IFERROR(Tabell1[[#This Row],[Pris 9e juni 2026]]/Tabell1[[#This Row],[Pris 25e maj2026]]-1,"")</f>
        <v>4.1666666666666741E-2</v>
      </c>
      <c r="M46" s="8">
        <f>IFERROR(Tabell1[[#This Row],[Pris 9e juni 2026]]-Tabell1[[#This Row],[Pris 25e maj2026]],"")</f>
        <v>15</v>
      </c>
      <c r="N46" s="21"/>
    </row>
    <row r="47" spans="1:14" customFormat="1" x14ac:dyDescent="0.35">
      <c r="A47" s="17">
        <v>2036</v>
      </c>
      <c r="B47" s="18" t="s">
        <v>77</v>
      </c>
      <c r="C47" s="18" t="s">
        <v>65</v>
      </c>
      <c r="D47" s="18" t="s">
        <v>24</v>
      </c>
      <c r="E47" s="18" t="s">
        <v>66</v>
      </c>
      <c r="F47" s="18" t="s">
        <v>21</v>
      </c>
      <c r="G47" s="18" t="s">
        <v>45</v>
      </c>
      <c r="H47" s="18" t="s">
        <v>19</v>
      </c>
      <c r="I47" s="18" t="s">
        <v>20</v>
      </c>
      <c r="J47" s="7">
        <v>270</v>
      </c>
      <c r="K47" s="19">
        <f>_xlfn.XLOOKUP(Tabell1[[#This Row],[ProduktId]],[1]Prislista!$A:$A,[1]Prislista!$Y:$Y,"")</f>
        <v>285</v>
      </c>
      <c r="L47" s="20">
        <f>IFERROR(Tabell1[[#This Row],[Pris 9e juni 2026]]/Tabell1[[#This Row],[Pris 25e maj2026]]-1,"")</f>
        <v>5.555555555555558E-2</v>
      </c>
      <c r="M47" s="8">
        <f>IFERROR(Tabell1[[#This Row],[Pris 9e juni 2026]]-Tabell1[[#This Row],[Pris 25e maj2026]],"")</f>
        <v>15</v>
      </c>
      <c r="N47" s="21"/>
    </row>
    <row r="48" spans="1:14" customFormat="1" x14ac:dyDescent="0.35">
      <c r="A48" s="17">
        <v>2037</v>
      </c>
      <c r="B48" s="18" t="s">
        <v>64</v>
      </c>
      <c r="C48" s="18" t="s">
        <v>65</v>
      </c>
      <c r="D48" s="18" t="s">
        <v>43</v>
      </c>
      <c r="E48" s="18" t="s">
        <v>66</v>
      </c>
      <c r="F48" s="18" t="s">
        <v>17</v>
      </c>
      <c r="G48" s="18" t="s">
        <v>26</v>
      </c>
      <c r="H48" s="18" t="s">
        <v>19</v>
      </c>
      <c r="I48" s="18" t="s">
        <v>35</v>
      </c>
      <c r="J48" s="7">
        <v>120</v>
      </c>
      <c r="K48" s="19">
        <f>_xlfn.XLOOKUP(Tabell1[[#This Row],[ProduktId]],[1]Prislista!$A:$A,[1]Prislista!$Y:$Y,"")</f>
        <v>125</v>
      </c>
      <c r="L48" s="20">
        <f>IFERROR(Tabell1[[#This Row],[Pris 9e juni 2026]]/Tabell1[[#This Row],[Pris 25e maj2026]]-1,"")</f>
        <v>4.1666666666666741E-2</v>
      </c>
      <c r="M48" s="8">
        <f>IFERROR(Tabell1[[#This Row],[Pris 9e juni 2026]]-Tabell1[[#This Row],[Pris 25e maj2026]],"")</f>
        <v>5</v>
      </c>
      <c r="N48" s="21"/>
    </row>
    <row r="49" spans="1:14" customFormat="1" x14ac:dyDescent="0.35">
      <c r="A49" s="17">
        <v>2038</v>
      </c>
      <c r="B49" s="18" t="s">
        <v>67</v>
      </c>
      <c r="C49" s="18" t="s">
        <v>65</v>
      </c>
      <c r="D49" s="18" t="s">
        <v>43</v>
      </c>
      <c r="E49" s="18" t="s">
        <v>66</v>
      </c>
      <c r="F49" s="18" t="s">
        <v>21</v>
      </c>
      <c r="G49" s="18" t="s">
        <v>26</v>
      </c>
      <c r="H49" s="18" t="s">
        <v>19</v>
      </c>
      <c r="I49" s="18" t="s">
        <v>35</v>
      </c>
      <c r="J49" s="7">
        <v>90</v>
      </c>
      <c r="K49" s="19">
        <f>_xlfn.XLOOKUP(Tabell1[[#This Row],[ProduktId]],[1]Prislista!$A:$A,[1]Prislista!$Y:$Y,"")</f>
        <v>95</v>
      </c>
      <c r="L49" s="20">
        <f>IFERROR(Tabell1[[#This Row],[Pris 9e juni 2026]]/Tabell1[[#This Row],[Pris 25e maj2026]]-1,"")</f>
        <v>5.555555555555558E-2</v>
      </c>
      <c r="M49" s="8">
        <f>IFERROR(Tabell1[[#This Row],[Pris 9e juni 2026]]-Tabell1[[#This Row],[Pris 25e maj2026]],"")</f>
        <v>5</v>
      </c>
      <c r="N49" s="21"/>
    </row>
    <row r="50" spans="1:14" customFormat="1" x14ac:dyDescent="0.35">
      <c r="A50" s="17">
        <v>2039</v>
      </c>
      <c r="B50" s="18" t="s">
        <v>68</v>
      </c>
      <c r="C50" s="18" t="s">
        <v>65</v>
      </c>
      <c r="D50" s="18" t="s">
        <v>50</v>
      </c>
      <c r="E50" s="18" t="s">
        <v>66</v>
      </c>
      <c r="F50" s="18" t="s">
        <v>17</v>
      </c>
      <c r="G50" s="18" t="s">
        <v>26</v>
      </c>
      <c r="H50" s="18" t="s">
        <v>19</v>
      </c>
      <c r="I50" s="18" t="s">
        <v>35</v>
      </c>
      <c r="J50" s="7">
        <v>120</v>
      </c>
      <c r="K50" s="19">
        <f>_xlfn.XLOOKUP(Tabell1[[#This Row],[ProduktId]],[1]Prislista!$A:$A,[1]Prislista!$Y:$Y,"")</f>
        <v>125</v>
      </c>
      <c r="L50" s="20">
        <f>IFERROR(Tabell1[[#This Row],[Pris 9e juni 2026]]/Tabell1[[#This Row],[Pris 25e maj2026]]-1,"")</f>
        <v>4.1666666666666741E-2</v>
      </c>
      <c r="M50" s="8">
        <f>IFERROR(Tabell1[[#This Row],[Pris 9e juni 2026]]-Tabell1[[#This Row],[Pris 25e maj2026]],"")</f>
        <v>5</v>
      </c>
      <c r="N50" s="21"/>
    </row>
    <row r="51" spans="1:14" customFormat="1" x14ac:dyDescent="0.35">
      <c r="A51" s="17">
        <v>2040</v>
      </c>
      <c r="B51" s="18" t="s">
        <v>69</v>
      </c>
      <c r="C51" s="18" t="s">
        <v>65</v>
      </c>
      <c r="D51" s="18" t="s">
        <v>50</v>
      </c>
      <c r="E51" s="18" t="s">
        <v>66</v>
      </c>
      <c r="F51" s="18" t="s">
        <v>21</v>
      </c>
      <c r="G51" s="18" t="s">
        <v>26</v>
      </c>
      <c r="H51" s="18" t="s">
        <v>19</v>
      </c>
      <c r="I51" s="18" t="s">
        <v>35</v>
      </c>
      <c r="J51" s="7">
        <v>90</v>
      </c>
      <c r="K51" s="19">
        <f>_xlfn.XLOOKUP(Tabell1[[#This Row],[ProduktId]],[1]Prislista!$A:$A,[1]Prislista!$Y:$Y,"")</f>
        <v>95</v>
      </c>
      <c r="L51" s="20">
        <f>IFERROR(Tabell1[[#This Row],[Pris 9e juni 2026]]/Tabell1[[#This Row],[Pris 25e maj2026]]-1,"")</f>
        <v>5.555555555555558E-2</v>
      </c>
      <c r="M51" s="8">
        <f>IFERROR(Tabell1[[#This Row],[Pris 9e juni 2026]]-Tabell1[[#This Row],[Pris 25e maj2026]],"")</f>
        <v>5</v>
      </c>
      <c r="N51" s="21"/>
    </row>
    <row r="52" spans="1:14" customFormat="1" x14ac:dyDescent="0.35">
      <c r="A52" s="17">
        <v>2041</v>
      </c>
      <c r="B52" s="18" t="s">
        <v>70</v>
      </c>
      <c r="C52" s="18" t="s">
        <v>65</v>
      </c>
      <c r="D52" s="18" t="s">
        <v>53</v>
      </c>
      <c r="E52" s="18" t="s">
        <v>66</v>
      </c>
      <c r="F52" s="18" t="s">
        <v>17</v>
      </c>
      <c r="G52" s="18" t="s">
        <v>26</v>
      </c>
      <c r="H52" s="18" t="s">
        <v>19</v>
      </c>
      <c r="I52" s="18" t="s">
        <v>35</v>
      </c>
      <c r="J52" s="7">
        <v>120</v>
      </c>
      <c r="K52" s="19">
        <f>_xlfn.XLOOKUP(Tabell1[[#This Row],[ProduktId]],[1]Prislista!$A:$A,[1]Prislista!$Y:$Y,"")</f>
        <v>125</v>
      </c>
      <c r="L52" s="20">
        <f>IFERROR(Tabell1[[#This Row],[Pris 9e juni 2026]]/Tabell1[[#This Row],[Pris 25e maj2026]]-1,"")</f>
        <v>4.1666666666666741E-2</v>
      </c>
      <c r="M52" s="8">
        <f>IFERROR(Tabell1[[#This Row],[Pris 9e juni 2026]]-Tabell1[[#This Row],[Pris 25e maj2026]],"")</f>
        <v>5</v>
      </c>
      <c r="N52" s="21"/>
    </row>
    <row r="53" spans="1:14" customFormat="1" x14ac:dyDescent="0.35">
      <c r="A53" s="17">
        <v>2042</v>
      </c>
      <c r="B53" s="18" t="s">
        <v>71</v>
      </c>
      <c r="C53" s="18" t="s">
        <v>65</v>
      </c>
      <c r="D53" s="18" t="s">
        <v>53</v>
      </c>
      <c r="E53" s="18" t="s">
        <v>66</v>
      </c>
      <c r="F53" s="18" t="s">
        <v>21</v>
      </c>
      <c r="G53" s="18" t="s">
        <v>26</v>
      </c>
      <c r="H53" s="18" t="s">
        <v>19</v>
      </c>
      <c r="I53" s="18" t="s">
        <v>35</v>
      </c>
      <c r="J53" s="7">
        <v>90</v>
      </c>
      <c r="K53" s="19">
        <f>_xlfn.XLOOKUP(Tabell1[[#This Row],[ProduktId]],[1]Prislista!$A:$A,[1]Prislista!$Y:$Y,"")</f>
        <v>95</v>
      </c>
      <c r="L53" s="20">
        <f>IFERROR(Tabell1[[#This Row],[Pris 9e juni 2026]]/Tabell1[[#This Row],[Pris 25e maj2026]]-1,"")</f>
        <v>5.555555555555558E-2</v>
      </c>
      <c r="M53" s="8">
        <f>IFERROR(Tabell1[[#This Row],[Pris 9e juni 2026]]-Tabell1[[#This Row],[Pris 25e maj2026]],"")</f>
        <v>5</v>
      </c>
      <c r="N53" s="21"/>
    </row>
    <row r="54" spans="1:14" customFormat="1" x14ac:dyDescent="0.35">
      <c r="A54" s="17">
        <v>2043</v>
      </c>
      <c r="B54" s="18" t="s">
        <v>72</v>
      </c>
      <c r="C54" s="18" t="s">
        <v>65</v>
      </c>
      <c r="D54" s="18" t="s">
        <v>56</v>
      </c>
      <c r="E54" s="18" t="s">
        <v>66</v>
      </c>
      <c r="F54" s="18" t="s">
        <v>17</v>
      </c>
      <c r="G54" s="18" t="s">
        <v>26</v>
      </c>
      <c r="H54" s="18" t="s">
        <v>19</v>
      </c>
      <c r="I54" s="18" t="s">
        <v>35</v>
      </c>
      <c r="J54" s="7">
        <v>240</v>
      </c>
      <c r="K54" s="19">
        <f>_xlfn.XLOOKUP(Tabell1[[#This Row],[ProduktId]],[1]Prislista!$A:$A,[1]Prislista!$Y:$Y,"")</f>
        <v>250</v>
      </c>
      <c r="L54" s="20">
        <f>IFERROR(Tabell1[[#This Row],[Pris 9e juni 2026]]/Tabell1[[#This Row],[Pris 25e maj2026]]-1,"")</f>
        <v>4.1666666666666741E-2</v>
      </c>
      <c r="M54" s="8">
        <f>IFERROR(Tabell1[[#This Row],[Pris 9e juni 2026]]-Tabell1[[#This Row],[Pris 25e maj2026]],"")</f>
        <v>10</v>
      </c>
      <c r="N54" s="21"/>
    </row>
    <row r="55" spans="1:14" customFormat="1" x14ac:dyDescent="0.35">
      <c r="A55" s="17">
        <v>2044</v>
      </c>
      <c r="B55" s="18" t="s">
        <v>73</v>
      </c>
      <c r="C55" s="18" t="s">
        <v>65</v>
      </c>
      <c r="D55" s="18" t="s">
        <v>56</v>
      </c>
      <c r="E55" s="18" t="s">
        <v>66</v>
      </c>
      <c r="F55" s="18" t="s">
        <v>21</v>
      </c>
      <c r="G55" s="18" t="s">
        <v>26</v>
      </c>
      <c r="H55" s="18" t="s">
        <v>19</v>
      </c>
      <c r="I55" s="18" t="s">
        <v>35</v>
      </c>
      <c r="J55" s="7">
        <v>180</v>
      </c>
      <c r="K55" s="19">
        <f>_xlfn.XLOOKUP(Tabell1[[#This Row],[ProduktId]],[1]Prislista!$A:$A,[1]Prislista!$Y:$Y,"")</f>
        <v>190</v>
      </c>
      <c r="L55" s="20">
        <f>IFERROR(Tabell1[[#This Row],[Pris 9e juni 2026]]/Tabell1[[#This Row],[Pris 25e maj2026]]-1,"")</f>
        <v>5.555555555555558E-2</v>
      </c>
      <c r="M55" s="8">
        <f>IFERROR(Tabell1[[#This Row],[Pris 9e juni 2026]]-Tabell1[[#This Row],[Pris 25e maj2026]],"")</f>
        <v>10</v>
      </c>
      <c r="N55" s="21"/>
    </row>
    <row r="56" spans="1:14" customFormat="1" x14ac:dyDescent="0.35">
      <c r="A56" s="17">
        <v>2045</v>
      </c>
      <c r="B56" s="18" t="s">
        <v>74</v>
      </c>
      <c r="C56" s="18" t="s">
        <v>65</v>
      </c>
      <c r="D56" s="18" t="s">
        <v>60</v>
      </c>
      <c r="E56" s="18" t="s">
        <v>66</v>
      </c>
      <c r="F56" s="18" t="s">
        <v>17</v>
      </c>
      <c r="G56" s="18" t="s">
        <v>26</v>
      </c>
      <c r="H56" s="18" t="s">
        <v>19</v>
      </c>
      <c r="I56" s="18" t="s">
        <v>35</v>
      </c>
      <c r="J56" s="7">
        <v>240</v>
      </c>
      <c r="K56" s="19">
        <f>_xlfn.XLOOKUP(Tabell1[[#This Row],[ProduktId]],[1]Prislista!$A:$A,[1]Prislista!$Y:$Y,"")</f>
        <v>250</v>
      </c>
      <c r="L56" s="20">
        <f>IFERROR(Tabell1[[#This Row],[Pris 9e juni 2026]]/Tabell1[[#This Row],[Pris 25e maj2026]]-1,"")</f>
        <v>4.1666666666666741E-2</v>
      </c>
      <c r="M56" s="8">
        <f>IFERROR(Tabell1[[#This Row],[Pris 9e juni 2026]]-Tabell1[[#This Row],[Pris 25e maj2026]],"")</f>
        <v>10</v>
      </c>
      <c r="N56" s="21"/>
    </row>
    <row r="57" spans="1:14" customFormat="1" x14ac:dyDescent="0.35">
      <c r="A57" s="17">
        <v>2046</v>
      </c>
      <c r="B57" s="18" t="s">
        <v>75</v>
      </c>
      <c r="C57" s="18" t="s">
        <v>65</v>
      </c>
      <c r="D57" s="18" t="s">
        <v>60</v>
      </c>
      <c r="E57" s="18" t="s">
        <v>66</v>
      </c>
      <c r="F57" s="18" t="s">
        <v>21</v>
      </c>
      <c r="G57" s="18" t="s">
        <v>26</v>
      </c>
      <c r="H57" s="18" t="s">
        <v>19</v>
      </c>
      <c r="I57" s="18" t="s">
        <v>35</v>
      </c>
      <c r="J57" s="7">
        <v>180</v>
      </c>
      <c r="K57" s="19">
        <f>_xlfn.XLOOKUP(Tabell1[[#This Row],[ProduktId]],[1]Prislista!$A:$A,[1]Prislista!$Y:$Y,"")</f>
        <v>190</v>
      </c>
      <c r="L57" s="20">
        <f>IFERROR(Tabell1[[#This Row],[Pris 9e juni 2026]]/Tabell1[[#This Row],[Pris 25e maj2026]]-1,"")</f>
        <v>5.555555555555558E-2</v>
      </c>
      <c r="M57" s="8">
        <f>IFERROR(Tabell1[[#This Row],[Pris 9e juni 2026]]-Tabell1[[#This Row],[Pris 25e maj2026]],"")</f>
        <v>10</v>
      </c>
      <c r="N57" s="21"/>
    </row>
    <row r="58" spans="1:14" customFormat="1" x14ac:dyDescent="0.35">
      <c r="A58" s="17">
        <v>2047</v>
      </c>
      <c r="B58" s="18" t="s">
        <v>76</v>
      </c>
      <c r="C58" s="18" t="s">
        <v>65</v>
      </c>
      <c r="D58" s="18" t="s">
        <v>24</v>
      </c>
      <c r="E58" s="18" t="s">
        <v>66</v>
      </c>
      <c r="F58" s="18" t="s">
        <v>17</v>
      </c>
      <c r="G58" s="18" t="s">
        <v>26</v>
      </c>
      <c r="H58" s="18" t="s">
        <v>19</v>
      </c>
      <c r="I58" s="18" t="s">
        <v>35</v>
      </c>
      <c r="J58" s="7">
        <v>360</v>
      </c>
      <c r="K58" s="19">
        <f>_xlfn.XLOOKUP(Tabell1[[#This Row],[ProduktId]],[1]Prislista!$A:$A,[1]Prislista!$Y:$Y,"")</f>
        <v>375</v>
      </c>
      <c r="L58" s="20">
        <f>IFERROR(Tabell1[[#This Row],[Pris 9e juni 2026]]/Tabell1[[#This Row],[Pris 25e maj2026]]-1,"")</f>
        <v>4.1666666666666741E-2</v>
      </c>
      <c r="M58" s="8">
        <f>IFERROR(Tabell1[[#This Row],[Pris 9e juni 2026]]-Tabell1[[#This Row],[Pris 25e maj2026]],"")</f>
        <v>15</v>
      </c>
      <c r="N58" s="21"/>
    </row>
    <row r="59" spans="1:14" customFormat="1" x14ac:dyDescent="0.35">
      <c r="A59" s="17">
        <v>2048</v>
      </c>
      <c r="B59" s="18" t="s">
        <v>77</v>
      </c>
      <c r="C59" s="18" t="s">
        <v>65</v>
      </c>
      <c r="D59" s="18" t="s">
        <v>24</v>
      </c>
      <c r="E59" s="18" t="s">
        <v>66</v>
      </c>
      <c r="F59" s="18" t="s">
        <v>21</v>
      </c>
      <c r="G59" s="18" t="s">
        <v>26</v>
      </c>
      <c r="H59" s="18" t="s">
        <v>19</v>
      </c>
      <c r="I59" s="18" t="s">
        <v>35</v>
      </c>
      <c r="J59" s="7">
        <v>270</v>
      </c>
      <c r="K59" s="19">
        <f>_xlfn.XLOOKUP(Tabell1[[#This Row],[ProduktId]],[1]Prislista!$A:$A,[1]Prislista!$Y:$Y,"")</f>
        <v>285</v>
      </c>
      <c r="L59" s="20">
        <f>IFERROR(Tabell1[[#This Row],[Pris 9e juni 2026]]/Tabell1[[#This Row],[Pris 25e maj2026]]-1,"")</f>
        <v>5.555555555555558E-2</v>
      </c>
      <c r="M59" s="8">
        <f>IFERROR(Tabell1[[#This Row],[Pris 9e juni 2026]]-Tabell1[[#This Row],[Pris 25e maj2026]],"")</f>
        <v>15</v>
      </c>
      <c r="N59" s="21"/>
    </row>
    <row r="60" spans="1:14" customFormat="1" x14ac:dyDescent="0.35">
      <c r="A60" s="17">
        <v>2049</v>
      </c>
      <c r="B60" s="18" t="s">
        <v>78</v>
      </c>
      <c r="C60" s="18" t="s">
        <v>65</v>
      </c>
      <c r="D60" s="18" t="s">
        <v>43</v>
      </c>
      <c r="E60" s="18" t="s">
        <v>79</v>
      </c>
      <c r="F60" s="18" t="s">
        <v>17</v>
      </c>
      <c r="G60" s="18" t="s">
        <v>45</v>
      </c>
      <c r="H60" s="18" t="s">
        <v>19</v>
      </c>
      <c r="I60" s="18" t="s">
        <v>20</v>
      </c>
      <c r="J60" s="7">
        <v>240</v>
      </c>
      <c r="K60" s="19">
        <f>_xlfn.XLOOKUP(Tabell1[[#This Row],[ProduktId]],[1]Prislista!$A:$A,[1]Prislista!$Y:$Y,"")</f>
        <v>250</v>
      </c>
      <c r="L60" s="20">
        <f>IFERROR(Tabell1[[#This Row],[Pris 9e juni 2026]]/Tabell1[[#This Row],[Pris 25e maj2026]]-1,"")</f>
        <v>4.1666666666666741E-2</v>
      </c>
      <c r="M60" s="8">
        <f>IFERROR(Tabell1[[#This Row],[Pris 9e juni 2026]]-Tabell1[[#This Row],[Pris 25e maj2026]],"")</f>
        <v>10</v>
      </c>
      <c r="N60" s="21"/>
    </row>
    <row r="61" spans="1:14" customFormat="1" x14ac:dyDescent="0.35">
      <c r="A61" s="17">
        <v>2050</v>
      </c>
      <c r="B61" s="18" t="s">
        <v>80</v>
      </c>
      <c r="C61" s="18" t="s">
        <v>65</v>
      </c>
      <c r="D61" s="18" t="s">
        <v>43</v>
      </c>
      <c r="E61" s="18" t="s">
        <v>79</v>
      </c>
      <c r="F61" s="18" t="s">
        <v>21</v>
      </c>
      <c r="G61" s="18" t="s">
        <v>45</v>
      </c>
      <c r="H61" s="18" t="s">
        <v>19</v>
      </c>
      <c r="I61" s="18" t="s">
        <v>20</v>
      </c>
      <c r="J61" s="7">
        <v>180</v>
      </c>
      <c r="K61" s="19">
        <f>_xlfn.XLOOKUP(Tabell1[[#This Row],[ProduktId]],[1]Prislista!$A:$A,[1]Prislista!$Y:$Y,"")</f>
        <v>190</v>
      </c>
      <c r="L61" s="20">
        <f>IFERROR(Tabell1[[#This Row],[Pris 9e juni 2026]]/Tabell1[[#This Row],[Pris 25e maj2026]]-1,"")</f>
        <v>5.555555555555558E-2</v>
      </c>
      <c r="M61" s="8">
        <f>IFERROR(Tabell1[[#This Row],[Pris 9e juni 2026]]-Tabell1[[#This Row],[Pris 25e maj2026]],"")</f>
        <v>10</v>
      </c>
      <c r="N61" s="21"/>
    </row>
    <row r="62" spans="1:14" customFormat="1" x14ac:dyDescent="0.35">
      <c r="A62" s="17">
        <v>2051</v>
      </c>
      <c r="B62" s="18" t="s">
        <v>81</v>
      </c>
      <c r="C62" s="18" t="s">
        <v>65</v>
      </c>
      <c r="D62" s="18" t="s">
        <v>50</v>
      </c>
      <c r="E62" s="18" t="s">
        <v>79</v>
      </c>
      <c r="F62" s="18" t="s">
        <v>17</v>
      </c>
      <c r="G62" s="18" t="s">
        <v>45</v>
      </c>
      <c r="H62" s="18" t="s">
        <v>19</v>
      </c>
      <c r="I62" s="18" t="s">
        <v>20</v>
      </c>
      <c r="J62" s="7">
        <v>240</v>
      </c>
      <c r="K62" s="19">
        <f>_xlfn.XLOOKUP(Tabell1[[#This Row],[ProduktId]],[1]Prislista!$A:$A,[1]Prislista!$Y:$Y,"")</f>
        <v>250</v>
      </c>
      <c r="L62" s="20">
        <f>IFERROR(Tabell1[[#This Row],[Pris 9e juni 2026]]/Tabell1[[#This Row],[Pris 25e maj2026]]-1,"")</f>
        <v>4.1666666666666741E-2</v>
      </c>
      <c r="M62" s="8">
        <f>IFERROR(Tabell1[[#This Row],[Pris 9e juni 2026]]-Tabell1[[#This Row],[Pris 25e maj2026]],"")</f>
        <v>10</v>
      </c>
      <c r="N62" s="21"/>
    </row>
    <row r="63" spans="1:14" customFormat="1" x14ac:dyDescent="0.35">
      <c r="A63" s="17">
        <v>2052</v>
      </c>
      <c r="B63" s="18" t="s">
        <v>82</v>
      </c>
      <c r="C63" s="18" t="s">
        <v>65</v>
      </c>
      <c r="D63" s="18" t="s">
        <v>50</v>
      </c>
      <c r="E63" s="18" t="s">
        <v>79</v>
      </c>
      <c r="F63" s="18" t="s">
        <v>21</v>
      </c>
      <c r="G63" s="18" t="s">
        <v>45</v>
      </c>
      <c r="H63" s="18" t="s">
        <v>19</v>
      </c>
      <c r="I63" s="18" t="s">
        <v>20</v>
      </c>
      <c r="J63" s="7">
        <v>180</v>
      </c>
      <c r="K63" s="19">
        <f>_xlfn.XLOOKUP(Tabell1[[#This Row],[ProduktId]],[1]Prislista!$A:$A,[1]Prislista!$Y:$Y,"")</f>
        <v>190</v>
      </c>
      <c r="L63" s="20">
        <f>IFERROR(Tabell1[[#This Row],[Pris 9e juni 2026]]/Tabell1[[#This Row],[Pris 25e maj2026]]-1,"")</f>
        <v>5.555555555555558E-2</v>
      </c>
      <c r="M63" s="8">
        <f>IFERROR(Tabell1[[#This Row],[Pris 9e juni 2026]]-Tabell1[[#This Row],[Pris 25e maj2026]],"")</f>
        <v>10</v>
      </c>
      <c r="N63" s="21"/>
    </row>
    <row r="64" spans="1:14" customFormat="1" x14ac:dyDescent="0.35">
      <c r="A64" s="17">
        <v>2053</v>
      </c>
      <c r="B64" s="18" t="s">
        <v>83</v>
      </c>
      <c r="C64" s="18" t="s">
        <v>65</v>
      </c>
      <c r="D64" s="18" t="s">
        <v>53</v>
      </c>
      <c r="E64" s="18" t="s">
        <v>79</v>
      </c>
      <c r="F64" s="18" t="s">
        <v>17</v>
      </c>
      <c r="G64" s="18" t="s">
        <v>45</v>
      </c>
      <c r="H64" s="18" t="s">
        <v>19</v>
      </c>
      <c r="I64" s="18" t="s">
        <v>20</v>
      </c>
      <c r="J64" s="7">
        <v>240</v>
      </c>
      <c r="K64" s="19">
        <f>_xlfn.XLOOKUP(Tabell1[[#This Row],[ProduktId]],[1]Prislista!$A:$A,[1]Prislista!$Y:$Y,"")</f>
        <v>250</v>
      </c>
      <c r="L64" s="20">
        <f>IFERROR(Tabell1[[#This Row],[Pris 9e juni 2026]]/Tabell1[[#This Row],[Pris 25e maj2026]]-1,"")</f>
        <v>4.1666666666666741E-2</v>
      </c>
      <c r="M64" s="8">
        <f>IFERROR(Tabell1[[#This Row],[Pris 9e juni 2026]]-Tabell1[[#This Row],[Pris 25e maj2026]],"")</f>
        <v>10</v>
      </c>
      <c r="N64" s="21"/>
    </row>
    <row r="65" spans="1:14" customFormat="1" x14ac:dyDescent="0.35">
      <c r="A65" s="17">
        <v>2054</v>
      </c>
      <c r="B65" s="18" t="s">
        <v>84</v>
      </c>
      <c r="C65" s="18" t="s">
        <v>65</v>
      </c>
      <c r="D65" s="18" t="s">
        <v>53</v>
      </c>
      <c r="E65" s="18" t="s">
        <v>79</v>
      </c>
      <c r="F65" s="18" t="s">
        <v>21</v>
      </c>
      <c r="G65" s="18" t="s">
        <v>45</v>
      </c>
      <c r="H65" s="18" t="s">
        <v>19</v>
      </c>
      <c r="I65" s="18" t="s">
        <v>20</v>
      </c>
      <c r="J65" s="7">
        <v>180</v>
      </c>
      <c r="K65" s="19">
        <f>_xlfn.XLOOKUP(Tabell1[[#This Row],[ProduktId]],[1]Prislista!$A:$A,[1]Prislista!$Y:$Y,"")</f>
        <v>190</v>
      </c>
      <c r="L65" s="20">
        <f>IFERROR(Tabell1[[#This Row],[Pris 9e juni 2026]]/Tabell1[[#This Row],[Pris 25e maj2026]]-1,"")</f>
        <v>5.555555555555558E-2</v>
      </c>
      <c r="M65" s="8">
        <f>IFERROR(Tabell1[[#This Row],[Pris 9e juni 2026]]-Tabell1[[#This Row],[Pris 25e maj2026]],"")</f>
        <v>10</v>
      </c>
      <c r="N65" s="21"/>
    </row>
    <row r="66" spans="1:14" customFormat="1" x14ac:dyDescent="0.35">
      <c r="A66" s="17">
        <v>2055</v>
      </c>
      <c r="B66" s="18" t="s">
        <v>85</v>
      </c>
      <c r="C66" s="18" t="s">
        <v>65</v>
      </c>
      <c r="D66" s="18" t="s">
        <v>56</v>
      </c>
      <c r="E66" s="18" t="s">
        <v>79</v>
      </c>
      <c r="F66" s="18" t="s">
        <v>17</v>
      </c>
      <c r="G66" s="18" t="s">
        <v>45</v>
      </c>
      <c r="H66" s="18" t="s">
        <v>19</v>
      </c>
      <c r="I66" s="18" t="s">
        <v>20</v>
      </c>
      <c r="J66" s="7">
        <v>480</v>
      </c>
      <c r="K66" s="19">
        <f>_xlfn.XLOOKUP(Tabell1[[#This Row],[ProduktId]],[1]Prislista!$A:$A,[1]Prislista!$Y:$Y,"")</f>
        <v>500</v>
      </c>
      <c r="L66" s="20">
        <f>IFERROR(Tabell1[[#This Row],[Pris 9e juni 2026]]/Tabell1[[#This Row],[Pris 25e maj2026]]-1,"")</f>
        <v>4.1666666666666741E-2</v>
      </c>
      <c r="M66" s="8">
        <f>IFERROR(Tabell1[[#This Row],[Pris 9e juni 2026]]-Tabell1[[#This Row],[Pris 25e maj2026]],"")</f>
        <v>20</v>
      </c>
      <c r="N66" s="21"/>
    </row>
    <row r="67" spans="1:14" customFormat="1" x14ac:dyDescent="0.35">
      <c r="A67" s="17">
        <v>2056</v>
      </c>
      <c r="B67" s="18" t="s">
        <v>86</v>
      </c>
      <c r="C67" s="18" t="s">
        <v>65</v>
      </c>
      <c r="D67" s="18" t="s">
        <v>56</v>
      </c>
      <c r="E67" s="18" t="s">
        <v>79</v>
      </c>
      <c r="F67" s="18" t="s">
        <v>21</v>
      </c>
      <c r="G67" s="18" t="s">
        <v>45</v>
      </c>
      <c r="H67" s="18" t="s">
        <v>19</v>
      </c>
      <c r="I67" s="18" t="s">
        <v>20</v>
      </c>
      <c r="J67" s="7">
        <v>360</v>
      </c>
      <c r="K67" s="19">
        <f>_xlfn.XLOOKUP(Tabell1[[#This Row],[ProduktId]],[1]Prislista!$A:$A,[1]Prislista!$Y:$Y,"")</f>
        <v>380</v>
      </c>
      <c r="L67" s="20">
        <f>IFERROR(Tabell1[[#This Row],[Pris 9e juni 2026]]/Tabell1[[#This Row],[Pris 25e maj2026]]-1,"")</f>
        <v>5.555555555555558E-2</v>
      </c>
      <c r="M67" s="8">
        <f>IFERROR(Tabell1[[#This Row],[Pris 9e juni 2026]]-Tabell1[[#This Row],[Pris 25e maj2026]],"")</f>
        <v>20</v>
      </c>
      <c r="N67" s="21"/>
    </row>
    <row r="68" spans="1:14" customFormat="1" x14ac:dyDescent="0.35">
      <c r="A68" s="17">
        <v>2057</v>
      </c>
      <c r="B68" s="18" t="s">
        <v>87</v>
      </c>
      <c r="C68" s="18" t="s">
        <v>65</v>
      </c>
      <c r="D68" s="18" t="s">
        <v>60</v>
      </c>
      <c r="E68" s="18" t="s">
        <v>79</v>
      </c>
      <c r="F68" s="18" t="s">
        <v>17</v>
      </c>
      <c r="G68" s="18" t="s">
        <v>45</v>
      </c>
      <c r="H68" s="18" t="s">
        <v>19</v>
      </c>
      <c r="I68" s="18" t="s">
        <v>20</v>
      </c>
      <c r="J68" s="7">
        <v>480</v>
      </c>
      <c r="K68" s="19">
        <f>_xlfn.XLOOKUP(Tabell1[[#This Row],[ProduktId]],[1]Prislista!$A:$A,[1]Prislista!$Y:$Y,"")</f>
        <v>500</v>
      </c>
      <c r="L68" s="20">
        <f>IFERROR(Tabell1[[#This Row],[Pris 9e juni 2026]]/Tabell1[[#This Row],[Pris 25e maj2026]]-1,"")</f>
        <v>4.1666666666666741E-2</v>
      </c>
      <c r="M68" s="8">
        <f>IFERROR(Tabell1[[#This Row],[Pris 9e juni 2026]]-Tabell1[[#This Row],[Pris 25e maj2026]],"")</f>
        <v>20</v>
      </c>
      <c r="N68" s="21"/>
    </row>
    <row r="69" spans="1:14" customFormat="1" x14ac:dyDescent="0.35">
      <c r="A69" s="17">
        <v>2058</v>
      </c>
      <c r="B69" s="18" t="s">
        <v>88</v>
      </c>
      <c r="C69" s="18" t="s">
        <v>65</v>
      </c>
      <c r="D69" s="18" t="s">
        <v>60</v>
      </c>
      <c r="E69" s="18" t="s">
        <v>79</v>
      </c>
      <c r="F69" s="18" t="s">
        <v>21</v>
      </c>
      <c r="G69" s="18" t="s">
        <v>45</v>
      </c>
      <c r="H69" s="18" t="s">
        <v>19</v>
      </c>
      <c r="I69" s="18" t="s">
        <v>20</v>
      </c>
      <c r="J69" s="7">
        <v>360</v>
      </c>
      <c r="K69" s="19">
        <f>_xlfn.XLOOKUP(Tabell1[[#This Row],[ProduktId]],[1]Prislista!$A:$A,[1]Prislista!$Y:$Y,"")</f>
        <v>380</v>
      </c>
      <c r="L69" s="20">
        <f>IFERROR(Tabell1[[#This Row],[Pris 9e juni 2026]]/Tabell1[[#This Row],[Pris 25e maj2026]]-1,"")</f>
        <v>5.555555555555558E-2</v>
      </c>
      <c r="M69" s="8">
        <f>IFERROR(Tabell1[[#This Row],[Pris 9e juni 2026]]-Tabell1[[#This Row],[Pris 25e maj2026]],"")</f>
        <v>20</v>
      </c>
      <c r="N69" s="21"/>
    </row>
    <row r="70" spans="1:14" customFormat="1" x14ac:dyDescent="0.35">
      <c r="A70" s="17">
        <v>2059</v>
      </c>
      <c r="B70" s="18" t="s">
        <v>89</v>
      </c>
      <c r="C70" s="18" t="s">
        <v>65</v>
      </c>
      <c r="D70" s="18" t="s">
        <v>24</v>
      </c>
      <c r="E70" s="18" t="s">
        <v>79</v>
      </c>
      <c r="F70" s="18" t="s">
        <v>17</v>
      </c>
      <c r="G70" s="18" t="s">
        <v>45</v>
      </c>
      <c r="H70" s="18" t="s">
        <v>19</v>
      </c>
      <c r="I70" s="18" t="s">
        <v>20</v>
      </c>
      <c r="J70" s="7">
        <v>720</v>
      </c>
      <c r="K70" s="19">
        <f>_xlfn.XLOOKUP(Tabell1[[#This Row],[ProduktId]],[1]Prislista!$A:$A,[1]Prislista!$Y:$Y,"")</f>
        <v>750</v>
      </c>
      <c r="L70" s="20">
        <f>IFERROR(Tabell1[[#This Row],[Pris 9e juni 2026]]/Tabell1[[#This Row],[Pris 25e maj2026]]-1,"")</f>
        <v>4.1666666666666741E-2</v>
      </c>
      <c r="M70" s="8">
        <f>IFERROR(Tabell1[[#This Row],[Pris 9e juni 2026]]-Tabell1[[#This Row],[Pris 25e maj2026]],"")</f>
        <v>30</v>
      </c>
      <c r="N70" s="21"/>
    </row>
    <row r="71" spans="1:14" customFormat="1" x14ac:dyDescent="0.35">
      <c r="A71" s="17">
        <v>2060</v>
      </c>
      <c r="B71" s="18" t="s">
        <v>90</v>
      </c>
      <c r="C71" s="18" t="s">
        <v>65</v>
      </c>
      <c r="D71" s="18" t="s">
        <v>24</v>
      </c>
      <c r="E71" s="18" t="s">
        <v>79</v>
      </c>
      <c r="F71" s="18" t="s">
        <v>21</v>
      </c>
      <c r="G71" s="18" t="s">
        <v>45</v>
      </c>
      <c r="H71" s="18" t="s">
        <v>19</v>
      </c>
      <c r="I71" s="18" t="s">
        <v>20</v>
      </c>
      <c r="J71" s="7">
        <v>540</v>
      </c>
      <c r="K71" s="19">
        <f>_xlfn.XLOOKUP(Tabell1[[#This Row],[ProduktId]],[1]Prislista!$A:$A,[1]Prislista!$Y:$Y,"")</f>
        <v>570</v>
      </c>
      <c r="L71" s="20">
        <f>IFERROR(Tabell1[[#This Row],[Pris 9e juni 2026]]/Tabell1[[#This Row],[Pris 25e maj2026]]-1,"")</f>
        <v>5.555555555555558E-2</v>
      </c>
      <c r="M71" s="8">
        <f>IFERROR(Tabell1[[#This Row],[Pris 9e juni 2026]]-Tabell1[[#This Row],[Pris 25e maj2026]],"")</f>
        <v>30</v>
      </c>
      <c r="N71" s="21"/>
    </row>
    <row r="72" spans="1:14" customFormat="1" x14ac:dyDescent="0.35">
      <c r="A72" s="17">
        <v>2061</v>
      </c>
      <c r="B72" s="18" t="s">
        <v>78</v>
      </c>
      <c r="C72" s="18" t="s">
        <v>65</v>
      </c>
      <c r="D72" s="18" t="s">
        <v>43</v>
      </c>
      <c r="E72" s="18" t="s">
        <v>79</v>
      </c>
      <c r="F72" s="18" t="s">
        <v>17</v>
      </c>
      <c r="G72" s="18" t="s">
        <v>26</v>
      </c>
      <c r="H72" s="18" t="s">
        <v>19</v>
      </c>
      <c r="I72" s="18" t="s">
        <v>35</v>
      </c>
      <c r="J72" s="7">
        <v>240</v>
      </c>
      <c r="K72" s="19">
        <f>_xlfn.XLOOKUP(Tabell1[[#This Row],[ProduktId]],[1]Prislista!$A:$A,[1]Prislista!$Y:$Y,"")</f>
        <v>250</v>
      </c>
      <c r="L72" s="20">
        <f>IFERROR(Tabell1[[#This Row],[Pris 9e juni 2026]]/Tabell1[[#This Row],[Pris 25e maj2026]]-1,"")</f>
        <v>4.1666666666666741E-2</v>
      </c>
      <c r="M72" s="8">
        <f>IFERROR(Tabell1[[#This Row],[Pris 9e juni 2026]]-Tabell1[[#This Row],[Pris 25e maj2026]],"")</f>
        <v>10</v>
      </c>
      <c r="N72" s="21"/>
    </row>
    <row r="73" spans="1:14" customFormat="1" x14ac:dyDescent="0.35">
      <c r="A73" s="17">
        <v>2062</v>
      </c>
      <c r="B73" s="18" t="s">
        <v>80</v>
      </c>
      <c r="C73" s="18" t="s">
        <v>65</v>
      </c>
      <c r="D73" s="18" t="s">
        <v>43</v>
      </c>
      <c r="E73" s="18" t="s">
        <v>79</v>
      </c>
      <c r="F73" s="18" t="s">
        <v>21</v>
      </c>
      <c r="G73" s="18" t="s">
        <v>26</v>
      </c>
      <c r="H73" s="18" t="s">
        <v>19</v>
      </c>
      <c r="I73" s="18" t="s">
        <v>35</v>
      </c>
      <c r="J73" s="7">
        <v>180</v>
      </c>
      <c r="K73" s="19">
        <f>_xlfn.XLOOKUP(Tabell1[[#This Row],[ProduktId]],[1]Prislista!$A:$A,[1]Prislista!$Y:$Y,"")</f>
        <v>190</v>
      </c>
      <c r="L73" s="20">
        <f>IFERROR(Tabell1[[#This Row],[Pris 9e juni 2026]]/Tabell1[[#This Row],[Pris 25e maj2026]]-1,"")</f>
        <v>5.555555555555558E-2</v>
      </c>
      <c r="M73" s="8">
        <f>IFERROR(Tabell1[[#This Row],[Pris 9e juni 2026]]-Tabell1[[#This Row],[Pris 25e maj2026]],"")</f>
        <v>10</v>
      </c>
      <c r="N73" s="21"/>
    </row>
    <row r="74" spans="1:14" customFormat="1" x14ac:dyDescent="0.35">
      <c r="A74" s="17">
        <v>2063</v>
      </c>
      <c r="B74" s="18" t="s">
        <v>81</v>
      </c>
      <c r="C74" s="18" t="s">
        <v>65</v>
      </c>
      <c r="D74" s="18" t="s">
        <v>50</v>
      </c>
      <c r="E74" s="18" t="s">
        <v>79</v>
      </c>
      <c r="F74" s="18" t="s">
        <v>17</v>
      </c>
      <c r="G74" s="18" t="s">
        <v>26</v>
      </c>
      <c r="H74" s="18" t="s">
        <v>19</v>
      </c>
      <c r="I74" s="18" t="s">
        <v>35</v>
      </c>
      <c r="J74" s="7">
        <v>240</v>
      </c>
      <c r="K74" s="19">
        <f>_xlfn.XLOOKUP(Tabell1[[#This Row],[ProduktId]],[1]Prislista!$A:$A,[1]Prislista!$Y:$Y,"")</f>
        <v>250</v>
      </c>
      <c r="L74" s="20">
        <f>IFERROR(Tabell1[[#This Row],[Pris 9e juni 2026]]/Tabell1[[#This Row],[Pris 25e maj2026]]-1,"")</f>
        <v>4.1666666666666741E-2</v>
      </c>
      <c r="M74" s="8">
        <f>IFERROR(Tabell1[[#This Row],[Pris 9e juni 2026]]-Tabell1[[#This Row],[Pris 25e maj2026]],"")</f>
        <v>10</v>
      </c>
      <c r="N74" s="21"/>
    </row>
    <row r="75" spans="1:14" customFormat="1" x14ac:dyDescent="0.35">
      <c r="A75" s="17">
        <v>2064</v>
      </c>
      <c r="B75" s="18" t="s">
        <v>82</v>
      </c>
      <c r="C75" s="18" t="s">
        <v>65</v>
      </c>
      <c r="D75" s="18" t="s">
        <v>50</v>
      </c>
      <c r="E75" s="18" t="s">
        <v>79</v>
      </c>
      <c r="F75" s="18" t="s">
        <v>21</v>
      </c>
      <c r="G75" s="18" t="s">
        <v>26</v>
      </c>
      <c r="H75" s="18" t="s">
        <v>19</v>
      </c>
      <c r="I75" s="18" t="s">
        <v>35</v>
      </c>
      <c r="J75" s="7">
        <v>180</v>
      </c>
      <c r="K75" s="19">
        <f>_xlfn.XLOOKUP(Tabell1[[#This Row],[ProduktId]],[1]Prislista!$A:$A,[1]Prislista!$Y:$Y,"")</f>
        <v>190</v>
      </c>
      <c r="L75" s="20">
        <f>IFERROR(Tabell1[[#This Row],[Pris 9e juni 2026]]/Tabell1[[#This Row],[Pris 25e maj2026]]-1,"")</f>
        <v>5.555555555555558E-2</v>
      </c>
      <c r="M75" s="8">
        <f>IFERROR(Tabell1[[#This Row],[Pris 9e juni 2026]]-Tabell1[[#This Row],[Pris 25e maj2026]],"")</f>
        <v>10</v>
      </c>
      <c r="N75" s="21"/>
    </row>
    <row r="76" spans="1:14" customFormat="1" x14ac:dyDescent="0.35">
      <c r="A76" s="17">
        <v>2065</v>
      </c>
      <c r="B76" s="18" t="s">
        <v>83</v>
      </c>
      <c r="C76" s="18" t="s">
        <v>65</v>
      </c>
      <c r="D76" s="18" t="s">
        <v>53</v>
      </c>
      <c r="E76" s="18" t="s">
        <v>79</v>
      </c>
      <c r="F76" s="18" t="s">
        <v>17</v>
      </c>
      <c r="G76" s="18" t="s">
        <v>26</v>
      </c>
      <c r="H76" s="18" t="s">
        <v>19</v>
      </c>
      <c r="I76" s="18" t="s">
        <v>35</v>
      </c>
      <c r="J76" s="7">
        <v>240</v>
      </c>
      <c r="K76" s="19">
        <f>_xlfn.XLOOKUP(Tabell1[[#This Row],[ProduktId]],[1]Prislista!$A:$A,[1]Prislista!$Y:$Y,"")</f>
        <v>250</v>
      </c>
      <c r="L76" s="20">
        <f>IFERROR(Tabell1[[#This Row],[Pris 9e juni 2026]]/Tabell1[[#This Row],[Pris 25e maj2026]]-1,"")</f>
        <v>4.1666666666666741E-2</v>
      </c>
      <c r="M76" s="8">
        <f>IFERROR(Tabell1[[#This Row],[Pris 9e juni 2026]]-Tabell1[[#This Row],[Pris 25e maj2026]],"")</f>
        <v>10</v>
      </c>
      <c r="N76" s="21"/>
    </row>
    <row r="77" spans="1:14" customFormat="1" x14ac:dyDescent="0.35">
      <c r="A77" s="17">
        <v>2066</v>
      </c>
      <c r="B77" s="18" t="s">
        <v>84</v>
      </c>
      <c r="C77" s="18" t="s">
        <v>65</v>
      </c>
      <c r="D77" s="18" t="s">
        <v>53</v>
      </c>
      <c r="E77" s="18" t="s">
        <v>79</v>
      </c>
      <c r="F77" s="18" t="s">
        <v>21</v>
      </c>
      <c r="G77" s="18" t="s">
        <v>26</v>
      </c>
      <c r="H77" s="18" t="s">
        <v>19</v>
      </c>
      <c r="I77" s="18" t="s">
        <v>35</v>
      </c>
      <c r="J77" s="7">
        <v>180</v>
      </c>
      <c r="K77" s="19">
        <f>_xlfn.XLOOKUP(Tabell1[[#This Row],[ProduktId]],[1]Prislista!$A:$A,[1]Prislista!$Y:$Y,"")</f>
        <v>190</v>
      </c>
      <c r="L77" s="20">
        <f>IFERROR(Tabell1[[#This Row],[Pris 9e juni 2026]]/Tabell1[[#This Row],[Pris 25e maj2026]]-1,"")</f>
        <v>5.555555555555558E-2</v>
      </c>
      <c r="M77" s="8">
        <f>IFERROR(Tabell1[[#This Row],[Pris 9e juni 2026]]-Tabell1[[#This Row],[Pris 25e maj2026]],"")</f>
        <v>10</v>
      </c>
      <c r="N77" s="21"/>
    </row>
    <row r="78" spans="1:14" customFormat="1" x14ac:dyDescent="0.35">
      <c r="A78" s="17">
        <v>2067</v>
      </c>
      <c r="B78" s="18" t="s">
        <v>85</v>
      </c>
      <c r="C78" s="18" t="s">
        <v>65</v>
      </c>
      <c r="D78" s="18" t="s">
        <v>56</v>
      </c>
      <c r="E78" s="18" t="s">
        <v>79</v>
      </c>
      <c r="F78" s="18" t="s">
        <v>17</v>
      </c>
      <c r="G78" s="18" t="s">
        <v>26</v>
      </c>
      <c r="H78" s="18" t="s">
        <v>19</v>
      </c>
      <c r="I78" s="18" t="s">
        <v>35</v>
      </c>
      <c r="J78" s="7">
        <v>480</v>
      </c>
      <c r="K78" s="19">
        <f>_xlfn.XLOOKUP(Tabell1[[#This Row],[ProduktId]],[1]Prislista!$A:$A,[1]Prislista!$Y:$Y,"")</f>
        <v>500</v>
      </c>
      <c r="L78" s="20">
        <f>IFERROR(Tabell1[[#This Row],[Pris 9e juni 2026]]/Tabell1[[#This Row],[Pris 25e maj2026]]-1,"")</f>
        <v>4.1666666666666741E-2</v>
      </c>
      <c r="M78" s="8">
        <f>IFERROR(Tabell1[[#This Row],[Pris 9e juni 2026]]-Tabell1[[#This Row],[Pris 25e maj2026]],"")</f>
        <v>20</v>
      </c>
      <c r="N78" s="21"/>
    </row>
    <row r="79" spans="1:14" customFormat="1" x14ac:dyDescent="0.35">
      <c r="A79" s="17">
        <v>2068</v>
      </c>
      <c r="B79" s="18" t="s">
        <v>86</v>
      </c>
      <c r="C79" s="18" t="s">
        <v>65</v>
      </c>
      <c r="D79" s="18" t="s">
        <v>56</v>
      </c>
      <c r="E79" s="18" t="s">
        <v>79</v>
      </c>
      <c r="F79" s="18" t="s">
        <v>21</v>
      </c>
      <c r="G79" s="18" t="s">
        <v>26</v>
      </c>
      <c r="H79" s="18" t="s">
        <v>19</v>
      </c>
      <c r="I79" s="18" t="s">
        <v>35</v>
      </c>
      <c r="J79" s="7">
        <v>360</v>
      </c>
      <c r="K79" s="19">
        <f>_xlfn.XLOOKUP(Tabell1[[#This Row],[ProduktId]],[1]Prislista!$A:$A,[1]Prislista!$Y:$Y,"")</f>
        <v>380</v>
      </c>
      <c r="L79" s="20">
        <f>IFERROR(Tabell1[[#This Row],[Pris 9e juni 2026]]/Tabell1[[#This Row],[Pris 25e maj2026]]-1,"")</f>
        <v>5.555555555555558E-2</v>
      </c>
      <c r="M79" s="8">
        <f>IFERROR(Tabell1[[#This Row],[Pris 9e juni 2026]]-Tabell1[[#This Row],[Pris 25e maj2026]],"")</f>
        <v>20</v>
      </c>
      <c r="N79" s="21"/>
    </row>
    <row r="80" spans="1:14" customFormat="1" x14ac:dyDescent="0.35">
      <c r="A80" s="17">
        <v>2069</v>
      </c>
      <c r="B80" s="18" t="s">
        <v>87</v>
      </c>
      <c r="C80" s="18" t="s">
        <v>65</v>
      </c>
      <c r="D80" s="18" t="s">
        <v>60</v>
      </c>
      <c r="E80" s="18" t="s">
        <v>79</v>
      </c>
      <c r="F80" s="18" t="s">
        <v>17</v>
      </c>
      <c r="G80" s="18" t="s">
        <v>26</v>
      </c>
      <c r="H80" s="18" t="s">
        <v>19</v>
      </c>
      <c r="I80" s="18" t="s">
        <v>35</v>
      </c>
      <c r="J80" s="7">
        <v>480</v>
      </c>
      <c r="K80" s="19">
        <f>_xlfn.XLOOKUP(Tabell1[[#This Row],[ProduktId]],[1]Prislista!$A:$A,[1]Prislista!$Y:$Y,"")</f>
        <v>500</v>
      </c>
      <c r="L80" s="20">
        <f>IFERROR(Tabell1[[#This Row],[Pris 9e juni 2026]]/Tabell1[[#This Row],[Pris 25e maj2026]]-1,"")</f>
        <v>4.1666666666666741E-2</v>
      </c>
      <c r="M80" s="8">
        <f>IFERROR(Tabell1[[#This Row],[Pris 9e juni 2026]]-Tabell1[[#This Row],[Pris 25e maj2026]],"")</f>
        <v>20</v>
      </c>
      <c r="N80" s="21"/>
    </row>
    <row r="81" spans="1:14" customFormat="1" x14ac:dyDescent="0.35">
      <c r="A81" s="17">
        <v>2070</v>
      </c>
      <c r="B81" s="18" t="s">
        <v>88</v>
      </c>
      <c r="C81" s="18" t="s">
        <v>65</v>
      </c>
      <c r="D81" s="18" t="s">
        <v>60</v>
      </c>
      <c r="E81" s="18" t="s">
        <v>79</v>
      </c>
      <c r="F81" s="18" t="s">
        <v>21</v>
      </c>
      <c r="G81" s="18" t="s">
        <v>26</v>
      </c>
      <c r="H81" s="18" t="s">
        <v>19</v>
      </c>
      <c r="I81" s="18" t="s">
        <v>35</v>
      </c>
      <c r="J81" s="7">
        <v>360</v>
      </c>
      <c r="K81" s="19">
        <f>_xlfn.XLOOKUP(Tabell1[[#This Row],[ProduktId]],[1]Prislista!$A:$A,[1]Prislista!$Y:$Y,"")</f>
        <v>380</v>
      </c>
      <c r="L81" s="20">
        <f>IFERROR(Tabell1[[#This Row],[Pris 9e juni 2026]]/Tabell1[[#This Row],[Pris 25e maj2026]]-1,"")</f>
        <v>5.555555555555558E-2</v>
      </c>
      <c r="M81" s="8">
        <f>IFERROR(Tabell1[[#This Row],[Pris 9e juni 2026]]-Tabell1[[#This Row],[Pris 25e maj2026]],"")</f>
        <v>20</v>
      </c>
      <c r="N81" s="21"/>
    </row>
    <row r="82" spans="1:14" customFormat="1" x14ac:dyDescent="0.35">
      <c r="A82" s="17">
        <v>2071</v>
      </c>
      <c r="B82" s="18" t="s">
        <v>89</v>
      </c>
      <c r="C82" s="18" t="s">
        <v>65</v>
      </c>
      <c r="D82" s="18" t="s">
        <v>24</v>
      </c>
      <c r="E82" s="18" t="s">
        <v>79</v>
      </c>
      <c r="F82" s="18" t="s">
        <v>17</v>
      </c>
      <c r="G82" s="18" t="s">
        <v>26</v>
      </c>
      <c r="H82" s="18" t="s">
        <v>19</v>
      </c>
      <c r="I82" s="18" t="s">
        <v>35</v>
      </c>
      <c r="J82" s="7">
        <v>720</v>
      </c>
      <c r="K82" s="19">
        <f>_xlfn.XLOOKUP(Tabell1[[#This Row],[ProduktId]],[1]Prislista!$A:$A,[1]Prislista!$Y:$Y,"")</f>
        <v>750</v>
      </c>
      <c r="L82" s="20">
        <f>IFERROR(Tabell1[[#This Row],[Pris 9e juni 2026]]/Tabell1[[#This Row],[Pris 25e maj2026]]-1,"")</f>
        <v>4.1666666666666741E-2</v>
      </c>
      <c r="M82" s="8">
        <f>IFERROR(Tabell1[[#This Row],[Pris 9e juni 2026]]-Tabell1[[#This Row],[Pris 25e maj2026]],"")</f>
        <v>30</v>
      </c>
      <c r="N82" s="21"/>
    </row>
    <row r="83" spans="1:14" customFormat="1" x14ac:dyDescent="0.35">
      <c r="A83" s="17">
        <v>2072</v>
      </c>
      <c r="B83" s="18" t="s">
        <v>90</v>
      </c>
      <c r="C83" s="18" t="s">
        <v>65</v>
      </c>
      <c r="D83" s="18" t="s">
        <v>24</v>
      </c>
      <c r="E83" s="18" t="s">
        <v>79</v>
      </c>
      <c r="F83" s="18" t="s">
        <v>21</v>
      </c>
      <c r="G83" s="18" t="s">
        <v>26</v>
      </c>
      <c r="H83" s="18" t="s">
        <v>19</v>
      </c>
      <c r="I83" s="18" t="s">
        <v>35</v>
      </c>
      <c r="J83" s="7">
        <v>540</v>
      </c>
      <c r="K83" s="19">
        <f>_xlfn.XLOOKUP(Tabell1[[#This Row],[ProduktId]],[1]Prislista!$A:$A,[1]Prislista!$Y:$Y,"")</f>
        <v>570</v>
      </c>
      <c r="L83" s="20">
        <f>IFERROR(Tabell1[[#This Row],[Pris 9e juni 2026]]/Tabell1[[#This Row],[Pris 25e maj2026]]-1,"")</f>
        <v>5.555555555555558E-2</v>
      </c>
      <c r="M83" s="8">
        <f>IFERROR(Tabell1[[#This Row],[Pris 9e juni 2026]]-Tabell1[[#This Row],[Pris 25e maj2026]],"")</f>
        <v>30</v>
      </c>
      <c r="N83" s="21"/>
    </row>
    <row r="84" spans="1:14" customFormat="1" x14ac:dyDescent="0.35">
      <c r="A84" s="17">
        <v>2073</v>
      </c>
      <c r="B84" s="18" t="s">
        <v>91</v>
      </c>
      <c r="C84" s="18" t="s">
        <v>23</v>
      </c>
      <c r="D84" s="18" t="s">
        <v>43</v>
      </c>
      <c r="E84" s="18" t="s">
        <v>92</v>
      </c>
      <c r="F84" s="18" t="s">
        <v>17</v>
      </c>
      <c r="G84" s="18" t="s">
        <v>45</v>
      </c>
      <c r="H84" s="18" t="s">
        <v>19</v>
      </c>
      <c r="I84" s="18" t="s">
        <v>20</v>
      </c>
      <c r="J84" s="7">
        <v>860</v>
      </c>
      <c r="K84" s="19">
        <f>_xlfn.XLOOKUP(Tabell1[[#This Row],[ProduktId]],[1]Prislista!$A:$A,[1]Prislista!$Y:$Y,"")</f>
        <v>890</v>
      </c>
      <c r="L84" s="20">
        <f>IFERROR(Tabell1[[#This Row],[Pris 9e juni 2026]]/Tabell1[[#This Row],[Pris 25e maj2026]]-1,"")</f>
        <v>3.488372093023262E-2</v>
      </c>
      <c r="M84" s="8">
        <f>IFERROR(Tabell1[[#This Row],[Pris 9e juni 2026]]-Tabell1[[#This Row],[Pris 25e maj2026]],"")</f>
        <v>30</v>
      </c>
      <c r="N84" s="21"/>
    </row>
    <row r="85" spans="1:14" customFormat="1" x14ac:dyDescent="0.35">
      <c r="A85" s="17">
        <v>2074</v>
      </c>
      <c r="B85" s="18" t="s">
        <v>93</v>
      </c>
      <c r="C85" s="18" t="s">
        <v>23</v>
      </c>
      <c r="D85" s="18" t="s">
        <v>43</v>
      </c>
      <c r="E85" s="18" t="s">
        <v>92</v>
      </c>
      <c r="F85" s="18" t="s">
        <v>21</v>
      </c>
      <c r="G85" s="18" t="s">
        <v>45</v>
      </c>
      <c r="H85" s="18" t="s">
        <v>19</v>
      </c>
      <c r="I85" s="18" t="s">
        <v>20</v>
      </c>
      <c r="J85" s="7">
        <v>645</v>
      </c>
      <c r="K85" s="19">
        <f>_xlfn.XLOOKUP(Tabell1[[#This Row],[ProduktId]],[1]Prislista!$A:$A,[1]Prislista!$Y:$Y,"")</f>
        <v>670</v>
      </c>
      <c r="L85" s="20">
        <f>IFERROR(Tabell1[[#This Row],[Pris 9e juni 2026]]/Tabell1[[#This Row],[Pris 25e maj2026]]-1,"")</f>
        <v>3.8759689922480689E-2</v>
      </c>
      <c r="M85" s="8">
        <f>IFERROR(Tabell1[[#This Row],[Pris 9e juni 2026]]-Tabell1[[#This Row],[Pris 25e maj2026]],"")</f>
        <v>25</v>
      </c>
      <c r="N85" s="21"/>
    </row>
    <row r="86" spans="1:14" customFormat="1" x14ac:dyDescent="0.35">
      <c r="A86" s="17">
        <v>2075</v>
      </c>
      <c r="B86" s="18" t="s">
        <v>94</v>
      </c>
      <c r="C86" s="18" t="s">
        <v>23</v>
      </c>
      <c r="D86" s="18" t="s">
        <v>50</v>
      </c>
      <c r="E86" s="18" t="s">
        <v>92</v>
      </c>
      <c r="F86" s="18" t="s">
        <v>17</v>
      </c>
      <c r="G86" s="18" t="s">
        <v>45</v>
      </c>
      <c r="H86" s="18" t="s">
        <v>19</v>
      </c>
      <c r="I86" s="18" t="s">
        <v>20</v>
      </c>
      <c r="J86" s="7">
        <v>860</v>
      </c>
      <c r="K86" s="19">
        <f>_xlfn.XLOOKUP(Tabell1[[#This Row],[ProduktId]],[1]Prislista!$A:$A,[1]Prislista!$Y:$Y,"")</f>
        <v>890</v>
      </c>
      <c r="L86" s="20">
        <f>IFERROR(Tabell1[[#This Row],[Pris 9e juni 2026]]/Tabell1[[#This Row],[Pris 25e maj2026]]-1,"")</f>
        <v>3.488372093023262E-2</v>
      </c>
      <c r="M86" s="8">
        <f>IFERROR(Tabell1[[#This Row],[Pris 9e juni 2026]]-Tabell1[[#This Row],[Pris 25e maj2026]],"")</f>
        <v>30</v>
      </c>
      <c r="N86" s="21"/>
    </row>
    <row r="87" spans="1:14" customFormat="1" x14ac:dyDescent="0.35">
      <c r="A87" s="17">
        <v>2076</v>
      </c>
      <c r="B87" s="18" t="s">
        <v>95</v>
      </c>
      <c r="C87" s="18" t="s">
        <v>23</v>
      </c>
      <c r="D87" s="18" t="s">
        <v>50</v>
      </c>
      <c r="E87" s="18" t="s">
        <v>92</v>
      </c>
      <c r="F87" s="18" t="s">
        <v>21</v>
      </c>
      <c r="G87" s="18" t="s">
        <v>45</v>
      </c>
      <c r="H87" s="18" t="s">
        <v>19</v>
      </c>
      <c r="I87" s="18" t="s">
        <v>20</v>
      </c>
      <c r="J87" s="7">
        <v>645</v>
      </c>
      <c r="K87" s="19">
        <f>_xlfn.XLOOKUP(Tabell1[[#This Row],[ProduktId]],[1]Prislista!$A:$A,[1]Prislista!$Y:$Y,"")</f>
        <v>670</v>
      </c>
      <c r="L87" s="20">
        <f>IFERROR(Tabell1[[#This Row],[Pris 9e juni 2026]]/Tabell1[[#This Row],[Pris 25e maj2026]]-1,"")</f>
        <v>3.8759689922480689E-2</v>
      </c>
      <c r="M87" s="8">
        <f>IFERROR(Tabell1[[#This Row],[Pris 9e juni 2026]]-Tabell1[[#This Row],[Pris 25e maj2026]],"")</f>
        <v>25</v>
      </c>
      <c r="N87" s="21"/>
    </row>
    <row r="88" spans="1:14" customFormat="1" x14ac:dyDescent="0.35">
      <c r="A88" s="17">
        <v>2077</v>
      </c>
      <c r="B88" s="18" t="s">
        <v>96</v>
      </c>
      <c r="C88" s="18" t="s">
        <v>23</v>
      </c>
      <c r="D88" s="18" t="s">
        <v>53</v>
      </c>
      <c r="E88" s="18" t="s">
        <v>92</v>
      </c>
      <c r="F88" s="18" t="s">
        <v>17</v>
      </c>
      <c r="G88" s="18" t="s">
        <v>45</v>
      </c>
      <c r="H88" s="18" t="s">
        <v>19</v>
      </c>
      <c r="I88" s="18" t="s">
        <v>20</v>
      </c>
      <c r="J88" s="7">
        <v>860</v>
      </c>
      <c r="K88" s="19">
        <f>_xlfn.XLOOKUP(Tabell1[[#This Row],[ProduktId]],[1]Prislista!$A:$A,[1]Prislista!$Y:$Y,"")</f>
        <v>890</v>
      </c>
      <c r="L88" s="20">
        <f>IFERROR(Tabell1[[#This Row],[Pris 9e juni 2026]]/Tabell1[[#This Row],[Pris 25e maj2026]]-1,"")</f>
        <v>3.488372093023262E-2</v>
      </c>
      <c r="M88" s="8">
        <f>IFERROR(Tabell1[[#This Row],[Pris 9e juni 2026]]-Tabell1[[#This Row],[Pris 25e maj2026]],"")</f>
        <v>30</v>
      </c>
      <c r="N88" s="21"/>
    </row>
    <row r="89" spans="1:14" customFormat="1" x14ac:dyDescent="0.35">
      <c r="A89" s="17">
        <v>2078</v>
      </c>
      <c r="B89" s="18" t="s">
        <v>97</v>
      </c>
      <c r="C89" s="18" t="s">
        <v>23</v>
      </c>
      <c r="D89" s="18" t="s">
        <v>53</v>
      </c>
      <c r="E89" s="18" t="s">
        <v>92</v>
      </c>
      <c r="F89" s="18" t="s">
        <v>21</v>
      </c>
      <c r="G89" s="18" t="s">
        <v>45</v>
      </c>
      <c r="H89" s="18" t="s">
        <v>19</v>
      </c>
      <c r="I89" s="18" t="s">
        <v>20</v>
      </c>
      <c r="J89" s="7">
        <v>645</v>
      </c>
      <c r="K89" s="19">
        <f>_xlfn.XLOOKUP(Tabell1[[#This Row],[ProduktId]],[1]Prislista!$A:$A,[1]Prislista!$Y:$Y,"")</f>
        <v>670</v>
      </c>
      <c r="L89" s="20">
        <f>IFERROR(Tabell1[[#This Row],[Pris 9e juni 2026]]/Tabell1[[#This Row],[Pris 25e maj2026]]-1,"")</f>
        <v>3.8759689922480689E-2</v>
      </c>
      <c r="M89" s="8">
        <f>IFERROR(Tabell1[[#This Row],[Pris 9e juni 2026]]-Tabell1[[#This Row],[Pris 25e maj2026]],"")</f>
        <v>25</v>
      </c>
      <c r="N89" s="21"/>
    </row>
    <row r="90" spans="1:14" customFormat="1" x14ac:dyDescent="0.35">
      <c r="A90" s="17">
        <v>2079</v>
      </c>
      <c r="B90" s="18" t="s">
        <v>98</v>
      </c>
      <c r="C90" s="18" t="s">
        <v>23</v>
      </c>
      <c r="D90" s="18" t="s">
        <v>56</v>
      </c>
      <c r="E90" s="18" t="s">
        <v>92</v>
      </c>
      <c r="F90" s="18" t="s">
        <v>17</v>
      </c>
      <c r="G90" s="18" t="s">
        <v>45</v>
      </c>
      <c r="H90" s="18" t="s">
        <v>19</v>
      </c>
      <c r="I90" s="18" t="s">
        <v>20</v>
      </c>
      <c r="J90" s="7">
        <v>1295</v>
      </c>
      <c r="K90" s="19">
        <f>_xlfn.XLOOKUP(Tabell1[[#This Row],[ProduktId]],[1]Prislista!$A:$A,[1]Prislista!$Y:$Y,"")</f>
        <v>1335</v>
      </c>
      <c r="L90" s="20">
        <f>IFERROR(Tabell1[[#This Row],[Pris 9e juni 2026]]/Tabell1[[#This Row],[Pris 25e maj2026]]-1,"")</f>
        <v>3.0888030888030826E-2</v>
      </c>
      <c r="M90" s="8">
        <f>IFERROR(Tabell1[[#This Row],[Pris 9e juni 2026]]-Tabell1[[#This Row],[Pris 25e maj2026]],"")</f>
        <v>40</v>
      </c>
      <c r="N90" s="21"/>
    </row>
    <row r="91" spans="1:14" customFormat="1" x14ac:dyDescent="0.35">
      <c r="A91" s="17">
        <v>2080</v>
      </c>
      <c r="B91" s="18" t="s">
        <v>99</v>
      </c>
      <c r="C91" s="18" t="s">
        <v>23</v>
      </c>
      <c r="D91" s="18" t="s">
        <v>56</v>
      </c>
      <c r="E91" s="18" t="s">
        <v>92</v>
      </c>
      <c r="F91" s="18" t="s">
        <v>21</v>
      </c>
      <c r="G91" s="18" t="s">
        <v>45</v>
      </c>
      <c r="H91" s="18" t="s">
        <v>19</v>
      </c>
      <c r="I91" s="18" t="s">
        <v>20</v>
      </c>
      <c r="J91" s="7">
        <v>970</v>
      </c>
      <c r="K91" s="19">
        <f>_xlfn.XLOOKUP(Tabell1[[#This Row],[ProduktId]],[1]Prislista!$A:$A,[1]Prislista!$Y:$Y,"")</f>
        <v>1000</v>
      </c>
      <c r="L91" s="20">
        <f>IFERROR(Tabell1[[#This Row],[Pris 9e juni 2026]]/Tabell1[[#This Row],[Pris 25e maj2026]]-1,"")</f>
        <v>3.0927835051546282E-2</v>
      </c>
      <c r="M91" s="8">
        <f>IFERROR(Tabell1[[#This Row],[Pris 9e juni 2026]]-Tabell1[[#This Row],[Pris 25e maj2026]],"")</f>
        <v>30</v>
      </c>
      <c r="N91" s="21"/>
    </row>
    <row r="92" spans="1:14" customFormat="1" x14ac:dyDescent="0.35">
      <c r="A92" s="17">
        <v>2081</v>
      </c>
      <c r="B92" s="18" t="s">
        <v>100</v>
      </c>
      <c r="C92" s="18" t="s">
        <v>23</v>
      </c>
      <c r="D92" s="18" t="s">
        <v>60</v>
      </c>
      <c r="E92" s="18" t="s">
        <v>92</v>
      </c>
      <c r="F92" s="18" t="s">
        <v>17</v>
      </c>
      <c r="G92" s="18" t="s">
        <v>45</v>
      </c>
      <c r="H92" s="18" t="s">
        <v>19</v>
      </c>
      <c r="I92" s="18" t="s">
        <v>20</v>
      </c>
      <c r="J92" s="7">
        <v>1295</v>
      </c>
      <c r="K92" s="19">
        <f>_xlfn.XLOOKUP(Tabell1[[#This Row],[ProduktId]],[1]Prislista!$A:$A,[1]Prislista!$Y:$Y,"")</f>
        <v>1335</v>
      </c>
      <c r="L92" s="20">
        <f>IFERROR(Tabell1[[#This Row],[Pris 9e juni 2026]]/Tabell1[[#This Row],[Pris 25e maj2026]]-1,"")</f>
        <v>3.0888030888030826E-2</v>
      </c>
      <c r="M92" s="8">
        <f>IFERROR(Tabell1[[#This Row],[Pris 9e juni 2026]]-Tabell1[[#This Row],[Pris 25e maj2026]],"")</f>
        <v>40</v>
      </c>
      <c r="N92" s="21"/>
    </row>
    <row r="93" spans="1:14" customFormat="1" x14ac:dyDescent="0.35">
      <c r="A93" s="17">
        <v>2082</v>
      </c>
      <c r="B93" s="18" t="s">
        <v>101</v>
      </c>
      <c r="C93" s="18" t="s">
        <v>23</v>
      </c>
      <c r="D93" s="18" t="s">
        <v>60</v>
      </c>
      <c r="E93" s="18" t="s">
        <v>92</v>
      </c>
      <c r="F93" s="18" t="s">
        <v>21</v>
      </c>
      <c r="G93" s="18" t="s">
        <v>45</v>
      </c>
      <c r="H93" s="18" t="s">
        <v>19</v>
      </c>
      <c r="I93" s="18" t="s">
        <v>20</v>
      </c>
      <c r="J93" s="7">
        <v>970</v>
      </c>
      <c r="K93" s="19">
        <f>_xlfn.XLOOKUP(Tabell1[[#This Row],[ProduktId]],[1]Prislista!$A:$A,[1]Prislista!$Y:$Y,"")</f>
        <v>1000</v>
      </c>
      <c r="L93" s="20">
        <f>IFERROR(Tabell1[[#This Row],[Pris 9e juni 2026]]/Tabell1[[#This Row],[Pris 25e maj2026]]-1,"")</f>
        <v>3.0927835051546282E-2</v>
      </c>
      <c r="M93" s="8">
        <f>IFERROR(Tabell1[[#This Row],[Pris 9e juni 2026]]-Tabell1[[#This Row],[Pris 25e maj2026]],"")</f>
        <v>30</v>
      </c>
      <c r="N93" s="21"/>
    </row>
    <row r="94" spans="1:14" customFormat="1" x14ac:dyDescent="0.35">
      <c r="A94" s="17">
        <v>2083</v>
      </c>
      <c r="B94" s="18" t="s">
        <v>102</v>
      </c>
      <c r="C94" s="18" t="s">
        <v>23</v>
      </c>
      <c r="D94" s="18" t="s">
        <v>24</v>
      </c>
      <c r="E94" s="18" t="s">
        <v>92</v>
      </c>
      <c r="F94" s="18" t="s">
        <v>17</v>
      </c>
      <c r="G94" s="18" t="s">
        <v>45</v>
      </c>
      <c r="H94" s="18" t="s">
        <v>19</v>
      </c>
      <c r="I94" s="18" t="s">
        <v>20</v>
      </c>
      <c r="J94" s="7">
        <v>1980</v>
      </c>
      <c r="K94" s="19">
        <f>_xlfn.XLOOKUP(Tabell1[[#This Row],[ProduktId]],[1]Prislista!$A:$A,[1]Prislista!$Y:$Y,"")</f>
        <v>2040</v>
      </c>
      <c r="L94" s="20">
        <f>IFERROR(Tabell1[[#This Row],[Pris 9e juni 2026]]/Tabell1[[#This Row],[Pris 25e maj2026]]-1,"")</f>
        <v>3.0303030303030276E-2</v>
      </c>
      <c r="M94" s="8">
        <f>IFERROR(Tabell1[[#This Row],[Pris 9e juni 2026]]-Tabell1[[#This Row],[Pris 25e maj2026]],"")</f>
        <v>60</v>
      </c>
      <c r="N94" s="21"/>
    </row>
    <row r="95" spans="1:14" customFormat="1" x14ac:dyDescent="0.35">
      <c r="A95" s="17">
        <v>2084</v>
      </c>
      <c r="B95" s="18" t="s">
        <v>103</v>
      </c>
      <c r="C95" s="18" t="s">
        <v>23</v>
      </c>
      <c r="D95" s="18" t="s">
        <v>24</v>
      </c>
      <c r="E95" s="18" t="s">
        <v>92</v>
      </c>
      <c r="F95" s="18" t="s">
        <v>21</v>
      </c>
      <c r="G95" s="18" t="s">
        <v>45</v>
      </c>
      <c r="H95" s="18" t="s">
        <v>19</v>
      </c>
      <c r="I95" s="18" t="s">
        <v>20</v>
      </c>
      <c r="J95" s="7">
        <v>1485</v>
      </c>
      <c r="K95" s="19">
        <f>_xlfn.XLOOKUP(Tabell1[[#This Row],[ProduktId]],[1]Prislista!$A:$A,[1]Prislista!$Y:$Y,"")</f>
        <v>1530</v>
      </c>
      <c r="L95" s="20">
        <f>IFERROR(Tabell1[[#This Row],[Pris 9e juni 2026]]/Tabell1[[#This Row],[Pris 25e maj2026]]-1,"")</f>
        <v>3.0303030303030276E-2</v>
      </c>
      <c r="M95" s="8">
        <f>IFERROR(Tabell1[[#This Row],[Pris 9e juni 2026]]-Tabell1[[#This Row],[Pris 25e maj2026]],"")</f>
        <v>45</v>
      </c>
      <c r="N95" s="21"/>
    </row>
    <row r="96" spans="1:14" customFormat="1" x14ac:dyDescent="0.35">
      <c r="A96" s="17">
        <v>2085</v>
      </c>
      <c r="B96" s="18" t="s">
        <v>91</v>
      </c>
      <c r="C96" s="18" t="s">
        <v>23</v>
      </c>
      <c r="D96" s="18" t="s">
        <v>43</v>
      </c>
      <c r="E96" s="18" t="s">
        <v>92</v>
      </c>
      <c r="F96" s="18" t="s">
        <v>17</v>
      </c>
      <c r="G96" s="18" t="s">
        <v>26</v>
      </c>
      <c r="H96" s="18" t="s">
        <v>19</v>
      </c>
      <c r="I96" s="18" t="s">
        <v>35</v>
      </c>
      <c r="J96" s="7">
        <v>860</v>
      </c>
      <c r="K96" s="19">
        <f>_xlfn.XLOOKUP(Tabell1[[#This Row],[ProduktId]],[1]Prislista!$A:$A,[1]Prislista!$Y:$Y,"")</f>
        <v>890</v>
      </c>
      <c r="L96" s="20">
        <f>IFERROR(Tabell1[[#This Row],[Pris 9e juni 2026]]/Tabell1[[#This Row],[Pris 25e maj2026]]-1,"")</f>
        <v>3.488372093023262E-2</v>
      </c>
      <c r="M96" s="8">
        <f>IFERROR(Tabell1[[#This Row],[Pris 9e juni 2026]]-Tabell1[[#This Row],[Pris 25e maj2026]],"")</f>
        <v>30</v>
      </c>
      <c r="N96" s="21"/>
    </row>
    <row r="97" spans="1:14" customFormat="1" x14ac:dyDescent="0.35">
      <c r="A97" s="17">
        <v>2086</v>
      </c>
      <c r="B97" s="18" t="s">
        <v>93</v>
      </c>
      <c r="C97" s="18" t="s">
        <v>23</v>
      </c>
      <c r="D97" s="18" t="s">
        <v>43</v>
      </c>
      <c r="E97" s="18" t="s">
        <v>92</v>
      </c>
      <c r="F97" s="18" t="s">
        <v>21</v>
      </c>
      <c r="G97" s="18" t="s">
        <v>26</v>
      </c>
      <c r="H97" s="18" t="s">
        <v>19</v>
      </c>
      <c r="I97" s="18" t="s">
        <v>35</v>
      </c>
      <c r="J97" s="7">
        <v>645</v>
      </c>
      <c r="K97" s="19">
        <f>_xlfn.XLOOKUP(Tabell1[[#This Row],[ProduktId]],[1]Prislista!$A:$A,[1]Prislista!$Y:$Y,"")</f>
        <v>670</v>
      </c>
      <c r="L97" s="20">
        <f>IFERROR(Tabell1[[#This Row],[Pris 9e juni 2026]]/Tabell1[[#This Row],[Pris 25e maj2026]]-1,"")</f>
        <v>3.8759689922480689E-2</v>
      </c>
      <c r="M97" s="8">
        <f>IFERROR(Tabell1[[#This Row],[Pris 9e juni 2026]]-Tabell1[[#This Row],[Pris 25e maj2026]],"")</f>
        <v>25</v>
      </c>
      <c r="N97" s="21"/>
    </row>
    <row r="98" spans="1:14" customFormat="1" x14ac:dyDescent="0.35">
      <c r="A98" s="17">
        <v>2087</v>
      </c>
      <c r="B98" s="18" t="s">
        <v>94</v>
      </c>
      <c r="C98" s="18" t="s">
        <v>23</v>
      </c>
      <c r="D98" s="18" t="s">
        <v>50</v>
      </c>
      <c r="E98" s="18" t="s">
        <v>92</v>
      </c>
      <c r="F98" s="18" t="s">
        <v>17</v>
      </c>
      <c r="G98" s="18" t="s">
        <v>26</v>
      </c>
      <c r="H98" s="18" t="s">
        <v>19</v>
      </c>
      <c r="I98" s="18" t="s">
        <v>35</v>
      </c>
      <c r="J98" s="7">
        <v>860</v>
      </c>
      <c r="K98" s="19">
        <f>_xlfn.XLOOKUP(Tabell1[[#This Row],[ProduktId]],[1]Prislista!$A:$A,[1]Prislista!$Y:$Y,"")</f>
        <v>890</v>
      </c>
      <c r="L98" s="20">
        <f>IFERROR(Tabell1[[#This Row],[Pris 9e juni 2026]]/Tabell1[[#This Row],[Pris 25e maj2026]]-1,"")</f>
        <v>3.488372093023262E-2</v>
      </c>
      <c r="M98" s="8">
        <f>IFERROR(Tabell1[[#This Row],[Pris 9e juni 2026]]-Tabell1[[#This Row],[Pris 25e maj2026]],"")</f>
        <v>30</v>
      </c>
      <c r="N98" s="21"/>
    </row>
    <row r="99" spans="1:14" customFormat="1" x14ac:dyDescent="0.35">
      <c r="A99" s="17">
        <v>2088</v>
      </c>
      <c r="B99" s="18" t="s">
        <v>95</v>
      </c>
      <c r="C99" s="18" t="s">
        <v>23</v>
      </c>
      <c r="D99" s="18" t="s">
        <v>50</v>
      </c>
      <c r="E99" s="18" t="s">
        <v>92</v>
      </c>
      <c r="F99" s="18" t="s">
        <v>21</v>
      </c>
      <c r="G99" s="18" t="s">
        <v>26</v>
      </c>
      <c r="H99" s="18" t="s">
        <v>19</v>
      </c>
      <c r="I99" s="18" t="s">
        <v>35</v>
      </c>
      <c r="J99" s="7">
        <v>645</v>
      </c>
      <c r="K99" s="19">
        <f>_xlfn.XLOOKUP(Tabell1[[#This Row],[ProduktId]],[1]Prislista!$A:$A,[1]Prislista!$Y:$Y,"")</f>
        <v>670</v>
      </c>
      <c r="L99" s="20">
        <f>IFERROR(Tabell1[[#This Row],[Pris 9e juni 2026]]/Tabell1[[#This Row],[Pris 25e maj2026]]-1,"")</f>
        <v>3.8759689922480689E-2</v>
      </c>
      <c r="M99" s="8">
        <f>IFERROR(Tabell1[[#This Row],[Pris 9e juni 2026]]-Tabell1[[#This Row],[Pris 25e maj2026]],"")</f>
        <v>25</v>
      </c>
      <c r="N99" s="21"/>
    </row>
    <row r="100" spans="1:14" customFormat="1" x14ac:dyDescent="0.35">
      <c r="A100" s="17">
        <v>2089</v>
      </c>
      <c r="B100" s="18" t="s">
        <v>96</v>
      </c>
      <c r="C100" s="18" t="s">
        <v>23</v>
      </c>
      <c r="D100" s="18" t="s">
        <v>53</v>
      </c>
      <c r="E100" s="18" t="s">
        <v>92</v>
      </c>
      <c r="F100" s="18" t="s">
        <v>17</v>
      </c>
      <c r="G100" s="18" t="s">
        <v>26</v>
      </c>
      <c r="H100" s="18" t="s">
        <v>19</v>
      </c>
      <c r="I100" s="18" t="s">
        <v>35</v>
      </c>
      <c r="J100" s="7">
        <v>860</v>
      </c>
      <c r="K100" s="19">
        <f>_xlfn.XLOOKUP(Tabell1[[#This Row],[ProduktId]],[1]Prislista!$A:$A,[1]Prislista!$Y:$Y,"")</f>
        <v>890</v>
      </c>
      <c r="L100" s="20">
        <f>IFERROR(Tabell1[[#This Row],[Pris 9e juni 2026]]/Tabell1[[#This Row],[Pris 25e maj2026]]-1,"")</f>
        <v>3.488372093023262E-2</v>
      </c>
      <c r="M100" s="8">
        <f>IFERROR(Tabell1[[#This Row],[Pris 9e juni 2026]]-Tabell1[[#This Row],[Pris 25e maj2026]],"")</f>
        <v>30</v>
      </c>
      <c r="N100" s="21"/>
    </row>
    <row r="101" spans="1:14" customFormat="1" x14ac:dyDescent="0.35">
      <c r="A101" s="17">
        <v>2090</v>
      </c>
      <c r="B101" s="18" t="s">
        <v>97</v>
      </c>
      <c r="C101" s="18" t="s">
        <v>23</v>
      </c>
      <c r="D101" s="18" t="s">
        <v>53</v>
      </c>
      <c r="E101" s="18" t="s">
        <v>92</v>
      </c>
      <c r="F101" s="18" t="s">
        <v>21</v>
      </c>
      <c r="G101" s="18" t="s">
        <v>26</v>
      </c>
      <c r="H101" s="18" t="s">
        <v>19</v>
      </c>
      <c r="I101" s="18" t="s">
        <v>35</v>
      </c>
      <c r="J101" s="7">
        <v>645</v>
      </c>
      <c r="K101" s="19">
        <f>_xlfn.XLOOKUP(Tabell1[[#This Row],[ProduktId]],[1]Prislista!$A:$A,[1]Prislista!$Y:$Y,"")</f>
        <v>670</v>
      </c>
      <c r="L101" s="20">
        <f>IFERROR(Tabell1[[#This Row],[Pris 9e juni 2026]]/Tabell1[[#This Row],[Pris 25e maj2026]]-1,"")</f>
        <v>3.8759689922480689E-2</v>
      </c>
      <c r="M101" s="8">
        <f>IFERROR(Tabell1[[#This Row],[Pris 9e juni 2026]]-Tabell1[[#This Row],[Pris 25e maj2026]],"")</f>
        <v>25</v>
      </c>
      <c r="N101" s="21"/>
    </row>
    <row r="102" spans="1:14" customFormat="1" x14ac:dyDescent="0.35">
      <c r="A102" s="17">
        <v>2091</v>
      </c>
      <c r="B102" s="18" t="s">
        <v>98</v>
      </c>
      <c r="C102" s="18" t="s">
        <v>23</v>
      </c>
      <c r="D102" s="18" t="s">
        <v>56</v>
      </c>
      <c r="E102" s="18" t="s">
        <v>92</v>
      </c>
      <c r="F102" s="18" t="s">
        <v>17</v>
      </c>
      <c r="G102" s="18" t="s">
        <v>26</v>
      </c>
      <c r="H102" s="18" t="s">
        <v>19</v>
      </c>
      <c r="I102" s="18" t="s">
        <v>35</v>
      </c>
      <c r="J102" s="7">
        <v>1295</v>
      </c>
      <c r="K102" s="19">
        <f>_xlfn.XLOOKUP(Tabell1[[#This Row],[ProduktId]],[1]Prislista!$A:$A,[1]Prislista!$Y:$Y,"")</f>
        <v>1335</v>
      </c>
      <c r="L102" s="20">
        <f>IFERROR(Tabell1[[#This Row],[Pris 9e juni 2026]]/Tabell1[[#This Row],[Pris 25e maj2026]]-1,"")</f>
        <v>3.0888030888030826E-2</v>
      </c>
      <c r="M102" s="8">
        <f>IFERROR(Tabell1[[#This Row],[Pris 9e juni 2026]]-Tabell1[[#This Row],[Pris 25e maj2026]],"")</f>
        <v>40</v>
      </c>
      <c r="N102" s="21"/>
    </row>
    <row r="103" spans="1:14" customFormat="1" x14ac:dyDescent="0.35">
      <c r="A103" s="17">
        <v>2092</v>
      </c>
      <c r="B103" s="18" t="s">
        <v>99</v>
      </c>
      <c r="C103" s="18" t="s">
        <v>23</v>
      </c>
      <c r="D103" s="18" t="s">
        <v>56</v>
      </c>
      <c r="E103" s="18" t="s">
        <v>92</v>
      </c>
      <c r="F103" s="18" t="s">
        <v>21</v>
      </c>
      <c r="G103" s="18" t="s">
        <v>26</v>
      </c>
      <c r="H103" s="18" t="s">
        <v>19</v>
      </c>
      <c r="I103" s="18" t="s">
        <v>35</v>
      </c>
      <c r="J103" s="7">
        <v>970</v>
      </c>
      <c r="K103" s="19">
        <f>_xlfn.XLOOKUP(Tabell1[[#This Row],[ProduktId]],[1]Prislista!$A:$A,[1]Prislista!$Y:$Y,"")</f>
        <v>1000</v>
      </c>
      <c r="L103" s="20">
        <f>IFERROR(Tabell1[[#This Row],[Pris 9e juni 2026]]/Tabell1[[#This Row],[Pris 25e maj2026]]-1,"")</f>
        <v>3.0927835051546282E-2</v>
      </c>
      <c r="M103" s="8">
        <f>IFERROR(Tabell1[[#This Row],[Pris 9e juni 2026]]-Tabell1[[#This Row],[Pris 25e maj2026]],"")</f>
        <v>30</v>
      </c>
      <c r="N103" s="21"/>
    </row>
    <row r="104" spans="1:14" customFormat="1" x14ac:dyDescent="0.35">
      <c r="A104" s="17">
        <v>2093</v>
      </c>
      <c r="B104" s="18" t="s">
        <v>100</v>
      </c>
      <c r="C104" s="18" t="s">
        <v>23</v>
      </c>
      <c r="D104" s="18" t="s">
        <v>60</v>
      </c>
      <c r="E104" s="18" t="s">
        <v>92</v>
      </c>
      <c r="F104" s="18" t="s">
        <v>17</v>
      </c>
      <c r="G104" s="18" t="s">
        <v>26</v>
      </c>
      <c r="H104" s="18" t="s">
        <v>19</v>
      </c>
      <c r="I104" s="18" t="s">
        <v>35</v>
      </c>
      <c r="J104" s="7">
        <v>1295</v>
      </c>
      <c r="K104" s="19">
        <f>_xlfn.XLOOKUP(Tabell1[[#This Row],[ProduktId]],[1]Prislista!$A:$A,[1]Prislista!$Y:$Y,"")</f>
        <v>1335</v>
      </c>
      <c r="L104" s="20">
        <f>IFERROR(Tabell1[[#This Row],[Pris 9e juni 2026]]/Tabell1[[#This Row],[Pris 25e maj2026]]-1,"")</f>
        <v>3.0888030888030826E-2</v>
      </c>
      <c r="M104" s="8">
        <f>IFERROR(Tabell1[[#This Row],[Pris 9e juni 2026]]-Tabell1[[#This Row],[Pris 25e maj2026]],"")</f>
        <v>40</v>
      </c>
      <c r="N104" s="21"/>
    </row>
    <row r="105" spans="1:14" customFormat="1" x14ac:dyDescent="0.35">
      <c r="A105" s="17">
        <v>2094</v>
      </c>
      <c r="B105" s="18" t="s">
        <v>101</v>
      </c>
      <c r="C105" s="18" t="s">
        <v>23</v>
      </c>
      <c r="D105" s="18" t="s">
        <v>60</v>
      </c>
      <c r="E105" s="18" t="s">
        <v>92</v>
      </c>
      <c r="F105" s="18" t="s">
        <v>21</v>
      </c>
      <c r="G105" s="18" t="s">
        <v>26</v>
      </c>
      <c r="H105" s="18" t="s">
        <v>19</v>
      </c>
      <c r="I105" s="18" t="s">
        <v>35</v>
      </c>
      <c r="J105" s="7">
        <v>970</v>
      </c>
      <c r="K105" s="19">
        <f>_xlfn.XLOOKUP(Tabell1[[#This Row],[ProduktId]],[1]Prislista!$A:$A,[1]Prislista!$Y:$Y,"")</f>
        <v>1000</v>
      </c>
      <c r="L105" s="20">
        <f>IFERROR(Tabell1[[#This Row],[Pris 9e juni 2026]]/Tabell1[[#This Row],[Pris 25e maj2026]]-1,"")</f>
        <v>3.0927835051546282E-2</v>
      </c>
      <c r="M105" s="8">
        <f>IFERROR(Tabell1[[#This Row],[Pris 9e juni 2026]]-Tabell1[[#This Row],[Pris 25e maj2026]],"")</f>
        <v>30</v>
      </c>
      <c r="N105" s="21"/>
    </row>
    <row r="106" spans="1:14" customFormat="1" x14ac:dyDescent="0.35">
      <c r="A106" s="17">
        <v>2095</v>
      </c>
      <c r="B106" s="18" t="s">
        <v>102</v>
      </c>
      <c r="C106" s="18" t="s">
        <v>23</v>
      </c>
      <c r="D106" s="18" t="s">
        <v>24</v>
      </c>
      <c r="E106" s="18" t="s">
        <v>92</v>
      </c>
      <c r="F106" s="18" t="s">
        <v>17</v>
      </c>
      <c r="G106" s="18" t="s">
        <v>26</v>
      </c>
      <c r="H106" s="18" t="s">
        <v>19</v>
      </c>
      <c r="I106" s="18" t="s">
        <v>35</v>
      </c>
      <c r="J106" s="7">
        <v>1980</v>
      </c>
      <c r="K106" s="19">
        <f>_xlfn.XLOOKUP(Tabell1[[#This Row],[ProduktId]],[1]Prislista!$A:$A,[1]Prislista!$Y:$Y,"")</f>
        <v>2040</v>
      </c>
      <c r="L106" s="20">
        <f>IFERROR(Tabell1[[#This Row],[Pris 9e juni 2026]]/Tabell1[[#This Row],[Pris 25e maj2026]]-1,"")</f>
        <v>3.0303030303030276E-2</v>
      </c>
      <c r="M106" s="8">
        <f>IFERROR(Tabell1[[#This Row],[Pris 9e juni 2026]]-Tabell1[[#This Row],[Pris 25e maj2026]],"")</f>
        <v>60</v>
      </c>
      <c r="N106" s="21"/>
    </row>
    <row r="107" spans="1:14" customFormat="1" x14ac:dyDescent="0.35">
      <c r="A107" s="17">
        <v>2096</v>
      </c>
      <c r="B107" s="18" t="s">
        <v>103</v>
      </c>
      <c r="C107" s="18" t="s">
        <v>23</v>
      </c>
      <c r="D107" s="18" t="s">
        <v>24</v>
      </c>
      <c r="E107" s="18" t="s">
        <v>92</v>
      </c>
      <c r="F107" s="18" t="s">
        <v>21</v>
      </c>
      <c r="G107" s="18" t="s">
        <v>26</v>
      </c>
      <c r="H107" s="18" t="s">
        <v>19</v>
      </c>
      <c r="I107" s="18" t="s">
        <v>35</v>
      </c>
      <c r="J107" s="7">
        <v>1485</v>
      </c>
      <c r="K107" s="19">
        <f>_xlfn.XLOOKUP(Tabell1[[#This Row],[ProduktId]],[1]Prislista!$A:$A,[1]Prislista!$Y:$Y,"")</f>
        <v>1530</v>
      </c>
      <c r="L107" s="20">
        <f>IFERROR(Tabell1[[#This Row],[Pris 9e juni 2026]]/Tabell1[[#This Row],[Pris 25e maj2026]]-1,"")</f>
        <v>3.0303030303030276E-2</v>
      </c>
      <c r="M107" s="8">
        <f>IFERROR(Tabell1[[#This Row],[Pris 9e juni 2026]]-Tabell1[[#This Row],[Pris 25e maj2026]],"")</f>
        <v>45</v>
      </c>
      <c r="N107" s="21"/>
    </row>
    <row r="108" spans="1:14" customFormat="1" x14ac:dyDescent="0.35">
      <c r="A108" s="17">
        <v>2097</v>
      </c>
      <c r="B108" s="18" t="s">
        <v>104</v>
      </c>
      <c r="C108" s="18" t="s">
        <v>23</v>
      </c>
      <c r="D108" s="18" t="s">
        <v>105</v>
      </c>
      <c r="E108" s="18" t="s">
        <v>92</v>
      </c>
      <c r="F108" s="18" t="s">
        <v>17</v>
      </c>
      <c r="G108" s="18" t="s">
        <v>45</v>
      </c>
      <c r="H108" s="18" t="s">
        <v>19</v>
      </c>
      <c r="I108" s="18" t="s">
        <v>20</v>
      </c>
      <c r="J108" s="7">
        <v>755</v>
      </c>
      <c r="K108" s="19">
        <f>_xlfn.XLOOKUP(Tabell1[[#This Row],[ProduktId]],[1]Prislista!$A:$A,[1]Prislista!$Y:$Y,"")</f>
        <v>775</v>
      </c>
      <c r="L108" s="20">
        <f>IFERROR(Tabell1[[#This Row],[Pris 9e juni 2026]]/Tabell1[[#This Row],[Pris 25e maj2026]]-1,"")</f>
        <v>2.6490066225165476E-2</v>
      </c>
      <c r="M108" s="8">
        <f>IFERROR(Tabell1[[#This Row],[Pris 9e juni 2026]]-Tabell1[[#This Row],[Pris 25e maj2026]],"")</f>
        <v>20</v>
      </c>
      <c r="N108" s="21"/>
    </row>
    <row r="109" spans="1:14" customFormat="1" x14ac:dyDescent="0.35">
      <c r="A109" s="17">
        <v>2098</v>
      </c>
      <c r="B109" s="18" t="s">
        <v>106</v>
      </c>
      <c r="C109" s="18" t="s">
        <v>23</v>
      </c>
      <c r="D109" s="18" t="s">
        <v>105</v>
      </c>
      <c r="E109" s="18" t="s">
        <v>92</v>
      </c>
      <c r="F109" s="18" t="s">
        <v>21</v>
      </c>
      <c r="G109" s="18" t="s">
        <v>45</v>
      </c>
      <c r="H109" s="18" t="s">
        <v>19</v>
      </c>
      <c r="I109" s="18" t="s">
        <v>20</v>
      </c>
      <c r="J109" s="7">
        <v>565</v>
      </c>
      <c r="K109" s="19">
        <f>_xlfn.XLOOKUP(Tabell1[[#This Row],[ProduktId]],[1]Prislista!$A:$A,[1]Prislista!$Y:$Y,"")</f>
        <v>580</v>
      </c>
      <c r="L109" s="20">
        <f>IFERROR(Tabell1[[#This Row],[Pris 9e juni 2026]]/Tabell1[[#This Row],[Pris 25e maj2026]]-1,"")</f>
        <v>2.6548672566371723E-2</v>
      </c>
      <c r="M109" s="8">
        <f>IFERROR(Tabell1[[#This Row],[Pris 9e juni 2026]]-Tabell1[[#This Row],[Pris 25e maj2026]],"")</f>
        <v>15</v>
      </c>
      <c r="N109" s="21"/>
    </row>
    <row r="110" spans="1:14" customFormat="1" x14ac:dyDescent="0.35">
      <c r="A110" s="17">
        <v>2099</v>
      </c>
      <c r="B110" s="18" t="s">
        <v>107</v>
      </c>
      <c r="C110" s="18" t="s">
        <v>23</v>
      </c>
      <c r="D110" s="18" t="s">
        <v>108</v>
      </c>
      <c r="E110" s="18" t="s">
        <v>92</v>
      </c>
      <c r="F110" s="18" t="s">
        <v>17</v>
      </c>
      <c r="G110" s="18" t="s">
        <v>45</v>
      </c>
      <c r="H110" s="18" t="s">
        <v>19</v>
      </c>
      <c r="I110" s="18" t="s">
        <v>20</v>
      </c>
      <c r="J110" s="7">
        <v>755</v>
      </c>
      <c r="K110" s="19">
        <f>_xlfn.XLOOKUP(Tabell1[[#This Row],[ProduktId]],[1]Prislista!$A:$A,[1]Prislista!$Y:$Y,"")</f>
        <v>775</v>
      </c>
      <c r="L110" s="20">
        <f>IFERROR(Tabell1[[#This Row],[Pris 9e juni 2026]]/Tabell1[[#This Row],[Pris 25e maj2026]]-1,"")</f>
        <v>2.6490066225165476E-2</v>
      </c>
      <c r="M110" s="8">
        <f>IFERROR(Tabell1[[#This Row],[Pris 9e juni 2026]]-Tabell1[[#This Row],[Pris 25e maj2026]],"")</f>
        <v>20</v>
      </c>
      <c r="N110" s="21"/>
    </row>
    <row r="111" spans="1:14" customFormat="1" x14ac:dyDescent="0.35">
      <c r="A111" s="17">
        <v>2100</v>
      </c>
      <c r="B111" s="18" t="s">
        <v>109</v>
      </c>
      <c r="C111" s="18" t="s">
        <v>23</v>
      </c>
      <c r="D111" s="18" t="s">
        <v>108</v>
      </c>
      <c r="E111" s="18" t="s">
        <v>92</v>
      </c>
      <c r="F111" s="18" t="s">
        <v>21</v>
      </c>
      <c r="G111" s="18" t="s">
        <v>45</v>
      </c>
      <c r="H111" s="18" t="s">
        <v>19</v>
      </c>
      <c r="I111" s="18" t="s">
        <v>20</v>
      </c>
      <c r="J111" s="7">
        <v>565</v>
      </c>
      <c r="K111" s="19">
        <f>_xlfn.XLOOKUP(Tabell1[[#This Row],[ProduktId]],[1]Prislista!$A:$A,[1]Prislista!$Y:$Y,"")</f>
        <v>580</v>
      </c>
      <c r="L111" s="20">
        <f>IFERROR(Tabell1[[#This Row],[Pris 9e juni 2026]]/Tabell1[[#This Row],[Pris 25e maj2026]]-1,"")</f>
        <v>2.6548672566371723E-2</v>
      </c>
      <c r="M111" s="8">
        <f>IFERROR(Tabell1[[#This Row],[Pris 9e juni 2026]]-Tabell1[[#This Row],[Pris 25e maj2026]],"")</f>
        <v>15</v>
      </c>
      <c r="N111" s="21"/>
    </row>
    <row r="112" spans="1:14" customFormat="1" x14ac:dyDescent="0.35">
      <c r="A112" s="17">
        <v>2101</v>
      </c>
      <c r="B112" s="18" t="s">
        <v>110</v>
      </c>
      <c r="C112" s="18" t="s">
        <v>23</v>
      </c>
      <c r="D112" s="18" t="s">
        <v>111</v>
      </c>
      <c r="E112" s="18" t="s">
        <v>92</v>
      </c>
      <c r="F112" s="18" t="s">
        <v>17</v>
      </c>
      <c r="G112" s="18" t="s">
        <v>45</v>
      </c>
      <c r="H112" s="18" t="s">
        <v>19</v>
      </c>
      <c r="I112" s="18" t="s">
        <v>20</v>
      </c>
      <c r="J112" s="7">
        <v>755</v>
      </c>
      <c r="K112" s="19">
        <f>_xlfn.XLOOKUP(Tabell1[[#This Row],[ProduktId]],[1]Prislista!$A:$A,[1]Prislista!$Y:$Y,"")</f>
        <v>775</v>
      </c>
      <c r="L112" s="20">
        <f>IFERROR(Tabell1[[#This Row],[Pris 9e juni 2026]]/Tabell1[[#This Row],[Pris 25e maj2026]]-1,"")</f>
        <v>2.6490066225165476E-2</v>
      </c>
      <c r="M112" s="8">
        <f>IFERROR(Tabell1[[#This Row],[Pris 9e juni 2026]]-Tabell1[[#This Row],[Pris 25e maj2026]],"")</f>
        <v>20</v>
      </c>
      <c r="N112" s="21"/>
    </row>
    <row r="113" spans="1:14" customFormat="1" x14ac:dyDescent="0.35">
      <c r="A113" s="17">
        <v>2102</v>
      </c>
      <c r="B113" s="18" t="s">
        <v>112</v>
      </c>
      <c r="C113" s="18" t="s">
        <v>23</v>
      </c>
      <c r="D113" s="18" t="s">
        <v>111</v>
      </c>
      <c r="E113" s="18" t="s">
        <v>92</v>
      </c>
      <c r="F113" s="18" t="s">
        <v>21</v>
      </c>
      <c r="G113" s="18" t="s">
        <v>45</v>
      </c>
      <c r="H113" s="18" t="s">
        <v>19</v>
      </c>
      <c r="I113" s="18" t="s">
        <v>20</v>
      </c>
      <c r="J113" s="7">
        <v>565</v>
      </c>
      <c r="K113" s="19">
        <f>_xlfn.XLOOKUP(Tabell1[[#This Row],[ProduktId]],[1]Prislista!$A:$A,[1]Prislista!$Y:$Y,"")</f>
        <v>580</v>
      </c>
      <c r="L113" s="20">
        <f>IFERROR(Tabell1[[#This Row],[Pris 9e juni 2026]]/Tabell1[[#This Row],[Pris 25e maj2026]]-1,"")</f>
        <v>2.6548672566371723E-2</v>
      </c>
      <c r="M113" s="8">
        <f>IFERROR(Tabell1[[#This Row],[Pris 9e juni 2026]]-Tabell1[[#This Row],[Pris 25e maj2026]],"")</f>
        <v>15</v>
      </c>
      <c r="N113" s="21"/>
    </row>
    <row r="114" spans="1:14" customFormat="1" x14ac:dyDescent="0.35">
      <c r="A114" s="17">
        <v>2103</v>
      </c>
      <c r="B114" s="18" t="s">
        <v>113</v>
      </c>
      <c r="C114" s="18" t="s">
        <v>23</v>
      </c>
      <c r="D114" s="18" t="s">
        <v>114</v>
      </c>
      <c r="E114" s="18" t="s">
        <v>92</v>
      </c>
      <c r="F114" s="18" t="s">
        <v>17</v>
      </c>
      <c r="G114" s="18" t="s">
        <v>45</v>
      </c>
      <c r="H114" s="18" t="s">
        <v>19</v>
      </c>
      <c r="I114" s="18" t="s">
        <v>20</v>
      </c>
      <c r="J114" s="7">
        <v>755</v>
      </c>
      <c r="K114" s="19">
        <f>_xlfn.XLOOKUP(Tabell1[[#This Row],[ProduktId]],[1]Prislista!$A:$A,[1]Prislista!$Y:$Y,"")</f>
        <v>775</v>
      </c>
      <c r="L114" s="20">
        <f>IFERROR(Tabell1[[#This Row],[Pris 9e juni 2026]]/Tabell1[[#This Row],[Pris 25e maj2026]]-1,"")</f>
        <v>2.6490066225165476E-2</v>
      </c>
      <c r="M114" s="8">
        <f>IFERROR(Tabell1[[#This Row],[Pris 9e juni 2026]]-Tabell1[[#This Row],[Pris 25e maj2026]],"")</f>
        <v>20</v>
      </c>
      <c r="N114" s="21"/>
    </row>
    <row r="115" spans="1:14" customFormat="1" x14ac:dyDescent="0.35">
      <c r="A115" s="17">
        <v>2104</v>
      </c>
      <c r="B115" s="18" t="s">
        <v>115</v>
      </c>
      <c r="C115" s="18" t="s">
        <v>23</v>
      </c>
      <c r="D115" s="18" t="s">
        <v>114</v>
      </c>
      <c r="E115" s="18" t="s">
        <v>92</v>
      </c>
      <c r="F115" s="18" t="s">
        <v>21</v>
      </c>
      <c r="G115" s="18" t="s">
        <v>45</v>
      </c>
      <c r="H115" s="18" t="s">
        <v>19</v>
      </c>
      <c r="I115" s="18" t="s">
        <v>20</v>
      </c>
      <c r="J115" s="7">
        <v>565</v>
      </c>
      <c r="K115" s="19">
        <f>_xlfn.XLOOKUP(Tabell1[[#This Row],[ProduktId]],[1]Prislista!$A:$A,[1]Prislista!$Y:$Y,"")</f>
        <v>580</v>
      </c>
      <c r="L115" s="20">
        <f>IFERROR(Tabell1[[#This Row],[Pris 9e juni 2026]]/Tabell1[[#This Row],[Pris 25e maj2026]]-1,"")</f>
        <v>2.6548672566371723E-2</v>
      </c>
      <c r="M115" s="8">
        <f>IFERROR(Tabell1[[#This Row],[Pris 9e juni 2026]]-Tabell1[[#This Row],[Pris 25e maj2026]],"")</f>
        <v>15</v>
      </c>
      <c r="N115" s="21"/>
    </row>
    <row r="116" spans="1:14" customFormat="1" x14ac:dyDescent="0.35">
      <c r="A116" s="17">
        <v>2105</v>
      </c>
      <c r="B116" s="18" t="s">
        <v>104</v>
      </c>
      <c r="C116" s="18" t="s">
        <v>23</v>
      </c>
      <c r="D116" s="18" t="s">
        <v>105</v>
      </c>
      <c r="E116" s="18" t="s">
        <v>92</v>
      </c>
      <c r="F116" s="18" t="s">
        <v>17</v>
      </c>
      <c r="G116" s="18" t="s">
        <v>26</v>
      </c>
      <c r="H116" s="18" t="s">
        <v>19</v>
      </c>
      <c r="I116" s="18" t="s">
        <v>35</v>
      </c>
      <c r="J116" s="7">
        <v>755</v>
      </c>
      <c r="K116" s="19">
        <f>_xlfn.XLOOKUP(Tabell1[[#This Row],[ProduktId]],[1]Prislista!$A:$A,[1]Prislista!$Y:$Y,"")</f>
        <v>775</v>
      </c>
      <c r="L116" s="20">
        <f>IFERROR(Tabell1[[#This Row],[Pris 9e juni 2026]]/Tabell1[[#This Row],[Pris 25e maj2026]]-1,"")</f>
        <v>2.6490066225165476E-2</v>
      </c>
      <c r="M116" s="8">
        <f>IFERROR(Tabell1[[#This Row],[Pris 9e juni 2026]]-Tabell1[[#This Row],[Pris 25e maj2026]],"")</f>
        <v>20</v>
      </c>
      <c r="N116" s="21"/>
    </row>
    <row r="117" spans="1:14" customFormat="1" x14ac:dyDescent="0.35">
      <c r="A117" s="17">
        <v>2106</v>
      </c>
      <c r="B117" s="18" t="s">
        <v>106</v>
      </c>
      <c r="C117" s="18" t="s">
        <v>23</v>
      </c>
      <c r="D117" s="18" t="s">
        <v>105</v>
      </c>
      <c r="E117" s="18" t="s">
        <v>92</v>
      </c>
      <c r="F117" s="18" t="s">
        <v>21</v>
      </c>
      <c r="G117" s="18" t="s">
        <v>26</v>
      </c>
      <c r="H117" s="18" t="s">
        <v>19</v>
      </c>
      <c r="I117" s="18" t="s">
        <v>35</v>
      </c>
      <c r="J117" s="7">
        <v>565</v>
      </c>
      <c r="K117" s="19">
        <f>_xlfn.XLOOKUP(Tabell1[[#This Row],[ProduktId]],[1]Prislista!$A:$A,[1]Prislista!$Y:$Y,"")</f>
        <v>580</v>
      </c>
      <c r="L117" s="20">
        <f>IFERROR(Tabell1[[#This Row],[Pris 9e juni 2026]]/Tabell1[[#This Row],[Pris 25e maj2026]]-1,"")</f>
        <v>2.6548672566371723E-2</v>
      </c>
      <c r="M117" s="8">
        <f>IFERROR(Tabell1[[#This Row],[Pris 9e juni 2026]]-Tabell1[[#This Row],[Pris 25e maj2026]],"")</f>
        <v>15</v>
      </c>
      <c r="N117" s="21"/>
    </row>
    <row r="118" spans="1:14" customFormat="1" x14ac:dyDescent="0.35">
      <c r="A118" s="17">
        <v>2107</v>
      </c>
      <c r="B118" s="18" t="s">
        <v>107</v>
      </c>
      <c r="C118" s="18" t="s">
        <v>23</v>
      </c>
      <c r="D118" s="18" t="s">
        <v>108</v>
      </c>
      <c r="E118" s="18" t="s">
        <v>92</v>
      </c>
      <c r="F118" s="18" t="s">
        <v>17</v>
      </c>
      <c r="G118" s="18" t="s">
        <v>26</v>
      </c>
      <c r="H118" s="18" t="s">
        <v>19</v>
      </c>
      <c r="I118" s="18" t="s">
        <v>35</v>
      </c>
      <c r="J118" s="7">
        <v>755</v>
      </c>
      <c r="K118" s="19">
        <f>_xlfn.XLOOKUP(Tabell1[[#This Row],[ProduktId]],[1]Prislista!$A:$A,[1]Prislista!$Y:$Y,"")</f>
        <v>775</v>
      </c>
      <c r="L118" s="20">
        <f>IFERROR(Tabell1[[#This Row],[Pris 9e juni 2026]]/Tabell1[[#This Row],[Pris 25e maj2026]]-1,"")</f>
        <v>2.6490066225165476E-2</v>
      </c>
      <c r="M118" s="8">
        <f>IFERROR(Tabell1[[#This Row],[Pris 9e juni 2026]]-Tabell1[[#This Row],[Pris 25e maj2026]],"")</f>
        <v>20</v>
      </c>
      <c r="N118" s="21"/>
    </row>
    <row r="119" spans="1:14" customFormat="1" x14ac:dyDescent="0.35">
      <c r="A119" s="17">
        <v>2108</v>
      </c>
      <c r="B119" s="18" t="s">
        <v>109</v>
      </c>
      <c r="C119" s="18" t="s">
        <v>23</v>
      </c>
      <c r="D119" s="18" t="s">
        <v>108</v>
      </c>
      <c r="E119" s="18" t="s">
        <v>92</v>
      </c>
      <c r="F119" s="18" t="s">
        <v>21</v>
      </c>
      <c r="G119" s="18" t="s">
        <v>26</v>
      </c>
      <c r="H119" s="18" t="s">
        <v>19</v>
      </c>
      <c r="I119" s="18" t="s">
        <v>35</v>
      </c>
      <c r="J119" s="7">
        <v>565</v>
      </c>
      <c r="K119" s="19">
        <f>_xlfn.XLOOKUP(Tabell1[[#This Row],[ProduktId]],[1]Prislista!$A:$A,[1]Prislista!$Y:$Y,"")</f>
        <v>580</v>
      </c>
      <c r="L119" s="20">
        <f>IFERROR(Tabell1[[#This Row],[Pris 9e juni 2026]]/Tabell1[[#This Row],[Pris 25e maj2026]]-1,"")</f>
        <v>2.6548672566371723E-2</v>
      </c>
      <c r="M119" s="8">
        <f>IFERROR(Tabell1[[#This Row],[Pris 9e juni 2026]]-Tabell1[[#This Row],[Pris 25e maj2026]],"")</f>
        <v>15</v>
      </c>
      <c r="N119" s="21"/>
    </row>
    <row r="120" spans="1:14" customFormat="1" x14ac:dyDescent="0.35">
      <c r="A120" s="17">
        <v>2109</v>
      </c>
      <c r="B120" s="18" t="s">
        <v>110</v>
      </c>
      <c r="C120" s="18" t="s">
        <v>23</v>
      </c>
      <c r="D120" s="18" t="s">
        <v>111</v>
      </c>
      <c r="E120" s="18" t="s">
        <v>92</v>
      </c>
      <c r="F120" s="18" t="s">
        <v>17</v>
      </c>
      <c r="G120" s="18" t="s">
        <v>26</v>
      </c>
      <c r="H120" s="18" t="s">
        <v>19</v>
      </c>
      <c r="I120" s="18" t="s">
        <v>35</v>
      </c>
      <c r="J120" s="7">
        <v>755</v>
      </c>
      <c r="K120" s="19">
        <f>_xlfn.XLOOKUP(Tabell1[[#This Row],[ProduktId]],[1]Prislista!$A:$A,[1]Prislista!$Y:$Y,"")</f>
        <v>775</v>
      </c>
      <c r="L120" s="20">
        <f>IFERROR(Tabell1[[#This Row],[Pris 9e juni 2026]]/Tabell1[[#This Row],[Pris 25e maj2026]]-1,"")</f>
        <v>2.6490066225165476E-2</v>
      </c>
      <c r="M120" s="8">
        <f>IFERROR(Tabell1[[#This Row],[Pris 9e juni 2026]]-Tabell1[[#This Row],[Pris 25e maj2026]],"")</f>
        <v>20</v>
      </c>
      <c r="N120" s="21"/>
    </row>
    <row r="121" spans="1:14" customFormat="1" x14ac:dyDescent="0.35">
      <c r="A121" s="17">
        <v>2110</v>
      </c>
      <c r="B121" s="18" t="s">
        <v>112</v>
      </c>
      <c r="C121" s="18" t="s">
        <v>23</v>
      </c>
      <c r="D121" s="18" t="s">
        <v>111</v>
      </c>
      <c r="E121" s="18" t="s">
        <v>92</v>
      </c>
      <c r="F121" s="18" t="s">
        <v>21</v>
      </c>
      <c r="G121" s="18" t="s">
        <v>26</v>
      </c>
      <c r="H121" s="18" t="s">
        <v>19</v>
      </c>
      <c r="I121" s="18" t="s">
        <v>35</v>
      </c>
      <c r="J121" s="7">
        <v>565</v>
      </c>
      <c r="K121" s="19">
        <f>_xlfn.XLOOKUP(Tabell1[[#This Row],[ProduktId]],[1]Prislista!$A:$A,[1]Prislista!$Y:$Y,"")</f>
        <v>580</v>
      </c>
      <c r="L121" s="20">
        <f>IFERROR(Tabell1[[#This Row],[Pris 9e juni 2026]]/Tabell1[[#This Row],[Pris 25e maj2026]]-1,"")</f>
        <v>2.6548672566371723E-2</v>
      </c>
      <c r="M121" s="8">
        <f>IFERROR(Tabell1[[#This Row],[Pris 9e juni 2026]]-Tabell1[[#This Row],[Pris 25e maj2026]],"")</f>
        <v>15</v>
      </c>
      <c r="N121" s="21"/>
    </row>
    <row r="122" spans="1:14" customFormat="1" x14ac:dyDescent="0.35">
      <c r="A122" s="17">
        <v>2111</v>
      </c>
      <c r="B122" s="18" t="s">
        <v>113</v>
      </c>
      <c r="C122" s="18" t="s">
        <v>23</v>
      </c>
      <c r="D122" s="18" t="s">
        <v>114</v>
      </c>
      <c r="E122" s="18" t="s">
        <v>92</v>
      </c>
      <c r="F122" s="18" t="s">
        <v>17</v>
      </c>
      <c r="G122" s="18" t="s">
        <v>26</v>
      </c>
      <c r="H122" s="18" t="s">
        <v>19</v>
      </c>
      <c r="I122" s="18" t="s">
        <v>35</v>
      </c>
      <c r="J122" s="7">
        <v>755</v>
      </c>
      <c r="K122" s="19">
        <f>_xlfn.XLOOKUP(Tabell1[[#This Row],[ProduktId]],[1]Prislista!$A:$A,[1]Prislista!$Y:$Y,"")</f>
        <v>775</v>
      </c>
      <c r="L122" s="20">
        <f>IFERROR(Tabell1[[#This Row],[Pris 9e juni 2026]]/Tabell1[[#This Row],[Pris 25e maj2026]]-1,"")</f>
        <v>2.6490066225165476E-2</v>
      </c>
      <c r="M122" s="8">
        <f>IFERROR(Tabell1[[#This Row],[Pris 9e juni 2026]]-Tabell1[[#This Row],[Pris 25e maj2026]],"")</f>
        <v>20</v>
      </c>
      <c r="N122" s="21"/>
    </row>
    <row r="123" spans="1:14" customFormat="1" x14ac:dyDescent="0.35">
      <c r="A123" s="17">
        <v>2112</v>
      </c>
      <c r="B123" s="18" t="s">
        <v>115</v>
      </c>
      <c r="C123" s="18" t="s">
        <v>23</v>
      </c>
      <c r="D123" s="18" t="s">
        <v>114</v>
      </c>
      <c r="E123" s="18" t="s">
        <v>92</v>
      </c>
      <c r="F123" s="18" t="s">
        <v>21</v>
      </c>
      <c r="G123" s="18" t="s">
        <v>26</v>
      </c>
      <c r="H123" s="18" t="s">
        <v>19</v>
      </c>
      <c r="I123" s="18" t="s">
        <v>35</v>
      </c>
      <c r="J123" s="7">
        <v>565</v>
      </c>
      <c r="K123" s="19">
        <f>_xlfn.XLOOKUP(Tabell1[[#This Row],[ProduktId]],[1]Prislista!$A:$A,[1]Prislista!$Y:$Y,"")</f>
        <v>580</v>
      </c>
      <c r="L123" s="20">
        <f>IFERROR(Tabell1[[#This Row],[Pris 9e juni 2026]]/Tabell1[[#This Row],[Pris 25e maj2026]]-1,"")</f>
        <v>2.6548672566371723E-2</v>
      </c>
      <c r="M123" s="8">
        <f>IFERROR(Tabell1[[#This Row],[Pris 9e juni 2026]]-Tabell1[[#This Row],[Pris 25e maj2026]],"")</f>
        <v>15</v>
      </c>
      <c r="N123" s="21"/>
    </row>
    <row r="124" spans="1:14" customFormat="1" x14ac:dyDescent="0.35">
      <c r="A124" s="17">
        <v>2113</v>
      </c>
      <c r="B124" s="18" t="s">
        <v>116</v>
      </c>
      <c r="C124" s="9" t="s">
        <v>23</v>
      </c>
      <c r="D124" s="18" t="s">
        <v>117</v>
      </c>
      <c r="E124" s="9" t="s">
        <v>92</v>
      </c>
      <c r="F124" s="9" t="s">
        <v>17</v>
      </c>
      <c r="G124" s="9" t="s">
        <v>45</v>
      </c>
      <c r="H124" s="9" t="s">
        <v>19</v>
      </c>
      <c r="I124" s="9" t="s">
        <v>20</v>
      </c>
      <c r="J124" s="7">
        <v>1350</v>
      </c>
      <c r="K124" s="19">
        <f>_xlfn.XLOOKUP(Tabell1[[#This Row],[ProduktId]],[1]Prislista!$A:$A,[1]Prislista!$Y:$Y,"")</f>
        <v>1375</v>
      </c>
      <c r="L124" s="20">
        <f>IFERROR(Tabell1[[#This Row],[Pris 9e juni 2026]]/Tabell1[[#This Row],[Pris 25e maj2026]]-1,"")</f>
        <v>1.8518518518518601E-2</v>
      </c>
      <c r="M124" s="8">
        <f>IFERROR(Tabell1[[#This Row],[Pris 9e juni 2026]]-Tabell1[[#This Row],[Pris 25e maj2026]],"")</f>
        <v>25</v>
      </c>
      <c r="N124" s="21"/>
    </row>
    <row r="125" spans="1:14" customFormat="1" x14ac:dyDescent="0.35">
      <c r="A125" s="17">
        <v>2114</v>
      </c>
      <c r="B125" s="18" t="s">
        <v>118</v>
      </c>
      <c r="C125" s="9" t="s">
        <v>23</v>
      </c>
      <c r="D125" s="18" t="s">
        <v>117</v>
      </c>
      <c r="E125" s="9" t="s">
        <v>92</v>
      </c>
      <c r="F125" s="9" t="s">
        <v>21</v>
      </c>
      <c r="G125" s="9" t="s">
        <v>45</v>
      </c>
      <c r="H125" s="9" t="s">
        <v>19</v>
      </c>
      <c r="I125" s="9" t="s">
        <v>20</v>
      </c>
      <c r="J125" s="7">
        <v>920</v>
      </c>
      <c r="K125" s="19">
        <f>_xlfn.XLOOKUP(Tabell1[[#This Row],[ProduktId]],[1]Prislista!$A:$A,[1]Prislista!$Y:$Y,"")</f>
        <v>941</v>
      </c>
      <c r="L125" s="20">
        <f>IFERROR(Tabell1[[#This Row],[Pris 9e juni 2026]]/Tabell1[[#This Row],[Pris 25e maj2026]]-1,"")</f>
        <v>2.2826086956521774E-2</v>
      </c>
      <c r="M125" s="8">
        <f>IFERROR(Tabell1[[#This Row],[Pris 9e juni 2026]]-Tabell1[[#This Row],[Pris 25e maj2026]],"")</f>
        <v>21</v>
      </c>
      <c r="N125" s="21"/>
    </row>
    <row r="126" spans="1:14" customFormat="1" x14ac:dyDescent="0.35">
      <c r="A126" s="17">
        <v>2115</v>
      </c>
      <c r="B126" s="18" t="s">
        <v>119</v>
      </c>
      <c r="C126" s="9" t="s">
        <v>23</v>
      </c>
      <c r="D126" s="18" t="s">
        <v>120</v>
      </c>
      <c r="E126" s="9" t="s">
        <v>92</v>
      </c>
      <c r="F126" s="9" t="s">
        <v>17</v>
      </c>
      <c r="G126" s="9" t="s">
        <v>45</v>
      </c>
      <c r="H126" s="9" t="s">
        <v>19</v>
      </c>
      <c r="I126" s="9" t="s">
        <v>20</v>
      </c>
      <c r="J126" s="7">
        <v>1785</v>
      </c>
      <c r="K126" s="19">
        <f>_xlfn.XLOOKUP(Tabell1[[#This Row],[ProduktId]],[1]Prislista!$A:$A,[1]Prislista!$Y:$Y,"")</f>
        <v>1820</v>
      </c>
      <c r="L126" s="20">
        <f>IFERROR(Tabell1[[#This Row],[Pris 9e juni 2026]]/Tabell1[[#This Row],[Pris 25e maj2026]]-1,"")</f>
        <v>1.9607843137254832E-2</v>
      </c>
      <c r="M126" s="8">
        <f>IFERROR(Tabell1[[#This Row],[Pris 9e juni 2026]]-Tabell1[[#This Row],[Pris 25e maj2026]],"")</f>
        <v>35</v>
      </c>
      <c r="N126" s="21"/>
    </row>
    <row r="127" spans="1:14" customFormat="1" x14ac:dyDescent="0.35">
      <c r="A127" s="17">
        <v>2116</v>
      </c>
      <c r="B127" s="18" t="s">
        <v>121</v>
      </c>
      <c r="C127" s="9" t="s">
        <v>23</v>
      </c>
      <c r="D127" s="18" t="s">
        <v>120</v>
      </c>
      <c r="E127" s="9" t="s">
        <v>92</v>
      </c>
      <c r="F127" s="9" t="s">
        <v>21</v>
      </c>
      <c r="G127" s="9" t="s">
        <v>45</v>
      </c>
      <c r="H127" s="9" t="s">
        <v>19</v>
      </c>
      <c r="I127" s="9" t="s">
        <v>20</v>
      </c>
      <c r="J127" s="7">
        <v>1245</v>
      </c>
      <c r="K127" s="19">
        <f>_xlfn.XLOOKUP(Tabell1[[#This Row],[ProduktId]],[1]Prislista!$A:$A,[1]Prislista!$Y:$Y,"")</f>
        <v>1271</v>
      </c>
      <c r="L127" s="20">
        <f>IFERROR(Tabell1[[#This Row],[Pris 9e juni 2026]]/Tabell1[[#This Row],[Pris 25e maj2026]]-1,"")</f>
        <v>2.0883534136546089E-2</v>
      </c>
      <c r="M127" s="8">
        <f>IFERROR(Tabell1[[#This Row],[Pris 9e juni 2026]]-Tabell1[[#This Row],[Pris 25e maj2026]],"")</f>
        <v>26</v>
      </c>
      <c r="N127" s="21"/>
    </row>
    <row r="128" spans="1:14" customFormat="1" x14ac:dyDescent="0.35">
      <c r="A128" s="17">
        <v>2117</v>
      </c>
      <c r="B128" s="18" t="s">
        <v>122</v>
      </c>
      <c r="C128" s="9" t="s">
        <v>23</v>
      </c>
      <c r="D128" s="18" t="s">
        <v>123</v>
      </c>
      <c r="E128" s="9" t="s">
        <v>92</v>
      </c>
      <c r="F128" s="9" t="s">
        <v>17</v>
      </c>
      <c r="G128" s="9" t="s">
        <v>45</v>
      </c>
      <c r="H128" s="9" t="s">
        <v>19</v>
      </c>
      <c r="I128" s="9" t="s">
        <v>20</v>
      </c>
      <c r="J128" s="7">
        <v>2470</v>
      </c>
      <c r="K128" s="19">
        <f>_xlfn.XLOOKUP(Tabell1[[#This Row],[ProduktId]],[1]Prislista!$A:$A,[1]Prislista!$Y:$Y,"")</f>
        <v>2525</v>
      </c>
      <c r="L128" s="20">
        <f>IFERROR(Tabell1[[#This Row],[Pris 9e juni 2026]]/Tabell1[[#This Row],[Pris 25e maj2026]]-1,"")</f>
        <v>2.2267206477732726E-2</v>
      </c>
      <c r="M128" s="8">
        <f>IFERROR(Tabell1[[#This Row],[Pris 9e juni 2026]]-Tabell1[[#This Row],[Pris 25e maj2026]],"")</f>
        <v>55</v>
      </c>
      <c r="N128" s="21"/>
    </row>
    <row r="129" spans="1:14" customFormat="1" x14ac:dyDescent="0.35">
      <c r="A129" s="17">
        <v>2118</v>
      </c>
      <c r="B129" s="18" t="s">
        <v>124</v>
      </c>
      <c r="C129" s="9" t="s">
        <v>23</v>
      </c>
      <c r="D129" s="18" t="s">
        <v>123</v>
      </c>
      <c r="E129" s="9" t="s">
        <v>92</v>
      </c>
      <c r="F129" s="9" t="s">
        <v>21</v>
      </c>
      <c r="G129" s="9" t="s">
        <v>45</v>
      </c>
      <c r="H129" s="9" t="s">
        <v>19</v>
      </c>
      <c r="I129" s="9" t="s">
        <v>20</v>
      </c>
      <c r="J129" s="7">
        <v>1760</v>
      </c>
      <c r="K129" s="19">
        <f>_xlfn.XLOOKUP(Tabell1[[#This Row],[ProduktId]],[1]Prislista!$A:$A,[1]Prislista!$Y:$Y,"")</f>
        <v>1801</v>
      </c>
      <c r="L129" s="20">
        <f>IFERROR(Tabell1[[#This Row],[Pris 9e juni 2026]]/Tabell1[[#This Row],[Pris 25e maj2026]]-1,"")</f>
        <v>2.3295454545454453E-2</v>
      </c>
      <c r="M129" s="8">
        <f>IFERROR(Tabell1[[#This Row],[Pris 9e juni 2026]]-Tabell1[[#This Row],[Pris 25e maj2026]],"")</f>
        <v>41</v>
      </c>
      <c r="N129" s="21"/>
    </row>
    <row r="130" spans="1:14" customFormat="1" x14ac:dyDescent="0.35">
      <c r="A130" s="17">
        <v>2119</v>
      </c>
      <c r="B130" s="18" t="s">
        <v>125</v>
      </c>
      <c r="C130" s="9" t="s">
        <v>23</v>
      </c>
      <c r="D130" s="18" t="s">
        <v>126</v>
      </c>
      <c r="E130" s="9" t="s">
        <v>92</v>
      </c>
      <c r="F130" s="9" t="s">
        <v>17</v>
      </c>
      <c r="G130" s="9" t="s">
        <v>45</v>
      </c>
      <c r="H130" s="9" t="s">
        <v>19</v>
      </c>
      <c r="I130" s="9" t="s">
        <v>20</v>
      </c>
      <c r="J130" s="7">
        <v>1350</v>
      </c>
      <c r="K130" s="19">
        <f>_xlfn.XLOOKUP(Tabell1[[#This Row],[ProduktId]],[1]Prislista!$A:$A,[1]Prislista!$Y:$Y,"")</f>
        <v>1375</v>
      </c>
      <c r="L130" s="20">
        <f>IFERROR(Tabell1[[#This Row],[Pris 9e juni 2026]]/Tabell1[[#This Row],[Pris 25e maj2026]]-1,"")</f>
        <v>1.8518518518518601E-2</v>
      </c>
      <c r="M130" s="8">
        <f>IFERROR(Tabell1[[#This Row],[Pris 9e juni 2026]]-Tabell1[[#This Row],[Pris 25e maj2026]],"")</f>
        <v>25</v>
      </c>
      <c r="N130" s="21"/>
    </row>
    <row r="131" spans="1:14" customFormat="1" x14ac:dyDescent="0.35">
      <c r="A131" s="17">
        <v>2120</v>
      </c>
      <c r="B131" s="18" t="s">
        <v>127</v>
      </c>
      <c r="C131" s="9" t="s">
        <v>23</v>
      </c>
      <c r="D131" s="18" t="s">
        <v>126</v>
      </c>
      <c r="E131" s="9" t="s">
        <v>92</v>
      </c>
      <c r="F131" s="9" t="s">
        <v>21</v>
      </c>
      <c r="G131" s="9" t="s">
        <v>45</v>
      </c>
      <c r="H131" s="9" t="s">
        <v>19</v>
      </c>
      <c r="I131" s="9" t="s">
        <v>20</v>
      </c>
      <c r="J131" s="7">
        <v>920</v>
      </c>
      <c r="K131" s="19">
        <f>_xlfn.XLOOKUP(Tabell1[[#This Row],[ProduktId]],[1]Prislista!$A:$A,[1]Prislista!$Y:$Y,"")</f>
        <v>941</v>
      </c>
      <c r="L131" s="20">
        <f>IFERROR(Tabell1[[#This Row],[Pris 9e juni 2026]]/Tabell1[[#This Row],[Pris 25e maj2026]]-1,"")</f>
        <v>2.2826086956521774E-2</v>
      </c>
      <c r="M131" s="8">
        <f>IFERROR(Tabell1[[#This Row],[Pris 9e juni 2026]]-Tabell1[[#This Row],[Pris 25e maj2026]],"")</f>
        <v>21</v>
      </c>
      <c r="N131" s="21"/>
    </row>
    <row r="132" spans="1:14" customFormat="1" x14ac:dyDescent="0.35">
      <c r="A132" s="17">
        <v>2121</v>
      </c>
      <c r="B132" s="18" t="s">
        <v>128</v>
      </c>
      <c r="C132" s="9" t="s">
        <v>23</v>
      </c>
      <c r="D132" s="18" t="s">
        <v>129</v>
      </c>
      <c r="E132" s="9" t="s">
        <v>92</v>
      </c>
      <c r="F132" s="9" t="s">
        <v>17</v>
      </c>
      <c r="G132" s="9" t="s">
        <v>45</v>
      </c>
      <c r="H132" s="9" t="s">
        <v>19</v>
      </c>
      <c r="I132" s="9" t="s">
        <v>20</v>
      </c>
      <c r="J132" s="7">
        <v>1785</v>
      </c>
      <c r="K132" s="19">
        <f>_xlfn.XLOOKUP(Tabell1[[#This Row],[ProduktId]],[1]Prislista!$A:$A,[1]Prislista!$Y:$Y,"")</f>
        <v>1820</v>
      </c>
      <c r="L132" s="20">
        <f>IFERROR(Tabell1[[#This Row],[Pris 9e juni 2026]]/Tabell1[[#This Row],[Pris 25e maj2026]]-1,"")</f>
        <v>1.9607843137254832E-2</v>
      </c>
      <c r="M132" s="8">
        <f>IFERROR(Tabell1[[#This Row],[Pris 9e juni 2026]]-Tabell1[[#This Row],[Pris 25e maj2026]],"")</f>
        <v>35</v>
      </c>
      <c r="N132" s="21"/>
    </row>
    <row r="133" spans="1:14" customFormat="1" x14ac:dyDescent="0.35">
      <c r="A133" s="17">
        <v>2122</v>
      </c>
      <c r="B133" s="18" t="s">
        <v>130</v>
      </c>
      <c r="C133" s="9" t="s">
        <v>23</v>
      </c>
      <c r="D133" s="18" t="s">
        <v>129</v>
      </c>
      <c r="E133" s="9" t="s">
        <v>92</v>
      </c>
      <c r="F133" s="9" t="s">
        <v>21</v>
      </c>
      <c r="G133" s="9" t="s">
        <v>45</v>
      </c>
      <c r="H133" s="9" t="s">
        <v>19</v>
      </c>
      <c r="I133" s="9" t="s">
        <v>20</v>
      </c>
      <c r="J133" s="7">
        <v>1245</v>
      </c>
      <c r="K133" s="19">
        <f>_xlfn.XLOOKUP(Tabell1[[#This Row],[ProduktId]],[1]Prislista!$A:$A,[1]Prislista!$Y:$Y,"")</f>
        <v>1271</v>
      </c>
      <c r="L133" s="20">
        <f>IFERROR(Tabell1[[#This Row],[Pris 9e juni 2026]]/Tabell1[[#This Row],[Pris 25e maj2026]]-1,"")</f>
        <v>2.0883534136546089E-2</v>
      </c>
      <c r="M133" s="8">
        <f>IFERROR(Tabell1[[#This Row],[Pris 9e juni 2026]]-Tabell1[[#This Row],[Pris 25e maj2026]],"")</f>
        <v>26</v>
      </c>
      <c r="N133" s="21"/>
    </row>
    <row r="134" spans="1:14" customFormat="1" x14ac:dyDescent="0.35">
      <c r="A134" s="17">
        <v>2130</v>
      </c>
      <c r="B134" s="18" t="s">
        <v>116</v>
      </c>
      <c r="C134" s="9" t="s">
        <v>23</v>
      </c>
      <c r="D134" s="18" t="s">
        <v>117</v>
      </c>
      <c r="E134" s="9" t="s">
        <v>92</v>
      </c>
      <c r="F134" s="9" t="s">
        <v>17</v>
      </c>
      <c r="G134" s="9" t="s">
        <v>26</v>
      </c>
      <c r="H134" s="9" t="s">
        <v>19</v>
      </c>
      <c r="I134" s="9" t="s">
        <v>35</v>
      </c>
      <c r="J134" s="7">
        <v>1350</v>
      </c>
      <c r="K134" s="19">
        <f>_xlfn.XLOOKUP(Tabell1[[#This Row],[ProduktId]],[1]Prislista!$A:$A,[1]Prislista!$Y:$Y,"")</f>
        <v>1375</v>
      </c>
      <c r="L134" s="20">
        <f>IFERROR(Tabell1[[#This Row],[Pris 9e juni 2026]]/Tabell1[[#This Row],[Pris 25e maj2026]]-1,"")</f>
        <v>1.8518518518518601E-2</v>
      </c>
      <c r="M134" s="8">
        <f>IFERROR(Tabell1[[#This Row],[Pris 9e juni 2026]]-Tabell1[[#This Row],[Pris 25e maj2026]],"")</f>
        <v>25</v>
      </c>
      <c r="N134" s="21"/>
    </row>
    <row r="135" spans="1:14" customFormat="1" x14ac:dyDescent="0.35">
      <c r="A135" s="17">
        <v>2131</v>
      </c>
      <c r="B135" s="18" t="s">
        <v>118</v>
      </c>
      <c r="C135" s="9" t="s">
        <v>23</v>
      </c>
      <c r="D135" s="18" t="s">
        <v>117</v>
      </c>
      <c r="E135" s="9" t="s">
        <v>92</v>
      </c>
      <c r="F135" s="9" t="s">
        <v>21</v>
      </c>
      <c r="G135" s="9" t="s">
        <v>26</v>
      </c>
      <c r="H135" s="9" t="s">
        <v>19</v>
      </c>
      <c r="I135" s="9" t="s">
        <v>35</v>
      </c>
      <c r="J135" s="7">
        <v>920</v>
      </c>
      <c r="K135" s="19">
        <f>_xlfn.XLOOKUP(Tabell1[[#This Row],[ProduktId]],[1]Prislista!$A:$A,[1]Prislista!$Y:$Y,"")</f>
        <v>941</v>
      </c>
      <c r="L135" s="20">
        <f>IFERROR(Tabell1[[#This Row],[Pris 9e juni 2026]]/Tabell1[[#This Row],[Pris 25e maj2026]]-1,"")</f>
        <v>2.2826086956521774E-2</v>
      </c>
      <c r="M135" s="8">
        <f>IFERROR(Tabell1[[#This Row],[Pris 9e juni 2026]]-Tabell1[[#This Row],[Pris 25e maj2026]],"")</f>
        <v>21</v>
      </c>
      <c r="N135" s="21"/>
    </row>
    <row r="136" spans="1:14" customFormat="1" x14ac:dyDescent="0.35">
      <c r="A136" s="17">
        <v>2132</v>
      </c>
      <c r="B136" s="18" t="s">
        <v>119</v>
      </c>
      <c r="C136" s="9" t="s">
        <v>23</v>
      </c>
      <c r="D136" s="18" t="s">
        <v>120</v>
      </c>
      <c r="E136" s="9" t="s">
        <v>92</v>
      </c>
      <c r="F136" s="9" t="s">
        <v>17</v>
      </c>
      <c r="G136" s="9" t="s">
        <v>26</v>
      </c>
      <c r="H136" s="9" t="s">
        <v>19</v>
      </c>
      <c r="I136" s="9" t="s">
        <v>35</v>
      </c>
      <c r="J136" s="7">
        <v>1785</v>
      </c>
      <c r="K136" s="19">
        <f>_xlfn.XLOOKUP(Tabell1[[#This Row],[ProduktId]],[1]Prislista!$A:$A,[1]Prislista!$Y:$Y,"")</f>
        <v>1820</v>
      </c>
      <c r="L136" s="20">
        <f>IFERROR(Tabell1[[#This Row],[Pris 9e juni 2026]]/Tabell1[[#This Row],[Pris 25e maj2026]]-1,"")</f>
        <v>1.9607843137254832E-2</v>
      </c>
      <c r="M136" s="8">
        <f>IFERROR(Tabell1[[#This Row],[Pris 9e juni 2026]]-Tabell1[[#This Row],[Pris 25e maj2026]],"")</f>
        <v>35</v>
      </c>
      <c r="N136" s="21"/>
    </row>
    <row r="137" spans="1:14" customFormat="1" x14ac:dyDescent="0.35">
      <c r="A137" s="17">
        <v>2133</v>
      </c>
      <c r="B137" s="18" t="s">
        <v>121</v>
      </c>
      <c r="C137" s="9" t="s">
        <v>23</v>
      </c>
      <c r="D137" s="18" t="s">
        <v>120</v>
      </c>
      <c r="E137" s="9" t="s">
        <v>92</v>
      </c>
      <c r="F137" s="9" t="s">
        <v>21</v>
      </c>
      <c r="G137" s="9" t="s">
        <v>26</v>
      </c>
      <c r="H137" s="9" t="s">
        <v>19</v>
      </c>
      <c r="I137" s="9" t="s">
        <v>35</v>
      </c>
      <c r="J137" s="7">
        <v>1245</v>
      </c>
      <c r="K137" s="19">
        <f>_xlfn.XLOOKUP(Tabell1[[#This Row],[ProduktId]],[1]Prislista!$A:$A,[1]Prislista!$Y:$Y,"")</f>
        <v>1271</v>
      </c>
      <c r="L137" s="20">
        <f>IFERROR(Tabell1[[#This Row],[Pris 9e juni 2026]]/Tabell1[[#This Row],[Pris 25e maj2026]]-1,"")</f>
        <v>2.0883534136546089E-2</v>
      </c>
      <c r="M137" s="8">
        <f>IFERROR(Tabell1[[#This Row],[Pris 9e juni 2026]]-Tabell1[[#This Row],[Pris 25e maj2026]],"")</f>
        <v>26</v>
      </c>
      <c r="N137" s="21"/>
    </row>
    <row r="138" spans="1:14" customFormat="1" x14ac:dyDescent="0.35">
      <c r="A138" s="17">
        <v>2134</v>
      </c>
      <c r="B138" s="18" t="s">
        <v>122</v>
      </c>
      <c r="C138" s="9" t="s">
        <v>23</v>
      </c>
      <c r="D138" s="18" t="s">
        <v>123</v>
      </c>
      <c r="E138" s="9" t="s">
        <v>92</v>
      </c>
      <c r="F138" s="9" t="s">
        <v>17</v>
      </c>
      <c r="G138" s="9" t="s">
        <v>26</v>
      </c>
      <c r="H138" s="9" t="s">
        <v>19</v>
      </c>
      <c r="I138" s="9" t="s">
        <v>35</v>
      </c>
      <c r="J138" s="7">
        <v>2470</v>
      </c>
      <c r="K138" s="19">
        <f>_xlfn.XLOOKUP(Tabell1[[#This Row],[ProduktId]],[1]Prislista!$A:$A,[1]Prislista!$Y:$Y,"")</f>
        <v>2525</v>
      </c>
      <c r="L138" s="20">
        <f>IFERROR(Tabell1[[#This Row],[Pris 9e juni 2026]]/Tabell1[[#This Row],[Pris 25e maj2026]]-1,"")</f>
        <v>2.2267206477732726E-2</v>
      </c>
      <c r="M138" s="8">
        <f>IFERROR(Tabell1[[#This Row],[Pris 9e juni 2026]]-Tabell1[[#This Row],[Pris 25e maj2026]],"")</f>
        <v>55</v>
      </c>
      <c r="N138" s="21"/>
    </row>
    <row r="139" spans="1:14" customFormat="1" x14ac:dyDescent="0.35">
      <c r="A139" s="17">
        <v>2135</v>
      </c>
      <c r="B139" s="18" t="s">
        <v>124</v>
      </c>
      <c r="C139" s="9" t="s">
        <v>23</v>
      </c>
      <c r="D139" s="18" t="s">
        <v>123</v>
      </c>
      <c r="E139" s="9" t="s">
        <v>92</v>
      </c>
      <c r="F139" s="9" t="s">
        <v>21</v>
      </c>
      <c r="G139" s="9" t="s">
        <v>26</v>
      </c>
      <c r="H139" s="9" t="s">
        <v>19</v>
      </c>
      <c r="I139" s="9" t="s">
        <v>35</v>
      </c>
      <c r="J139" s="7">
        <v>1760</v>
      </c>
      <c r="K139" s="19">
        <f>_xlfn.XLOOKUP(Tabell1[[#This Row],[ProduktId]],[1]Prislista!$A:$A,[1]Prislista!$Y:$Y,"")</f>
        <v>1801</v>
      </c>
      <c r="L139" s="20">
        <f>IFERROR(Tabell1[[#This Row],[Pris 9e juni 2026]]/Tabell1[[#This Row],[Pris 25e maj2026]]-1,"")</f>
        <v>2.3295454545454453E-2</v>
      </c>
      <c r="M139" s="8">
        <f>IFERROR(Tabell1[[#This Row],[Pris 9e juni 2026]]-Tabell1[[#This Row],[Pris 25e maj2026]],"")</f>
        <v>41</v>
      </c>
      <c r="N139" s="21"/>
    </row>
    <row r="140" spans="1:14" customFormat="1" x14ac:dyDescent="0.35">
      <c r="A140" s="17">
        <v>2136</v>
      </c>
      <c r="B140" s="18" t="s">
        <v>125</v>
      </c>
      <c r="C140" s="9" t="s">
        <v>23</v>
      </c>
      <c r="D140" s="18" t="s">
        <v>126</v>
      </c>
      <c r="E140" s="9" t="s">
        <v>92</v>
      </c>
      <c r="F140" s="9" t="s">
        <v>17</v>
      </c>
      <c r="G140" s="9" t="s">
        <v>26</v>
      </c>
      <c r="H140" s="9" t="s">
        <v>19</v>
      </c>
      <c r="I140" s="9" t="s">
        <v>35</v>
      </c>
      <c r="J140" s="7">
        <v>1350</v>
      </c>
      <c r="K140" s="19">
        <f>_xlfn.XLOOKUP(Tabell1[[#This Row],[ProduktId]],[1]Prislista!$A:$A,[1]Prislista!$Y:$Y,"")</f>
        <v>1375</v>
      </c>
      <c r="L140" s="20">
        <f>IFERROR(Tabell1[[#This Row],[Pris 9e juni 2026]]/Tabell1[[#This Row],[Pris 25e maj2026]]-1,"")</f>
        <v>1.8518518518518601E-2</v>
      </c>
      <c r="M140" s="8">
        <f>IFERROR(Tabell1[[#This Row],[Pris 9e juni 2026]]-Tabell1[[#This Row],[Pris 25e maj2026]],"")</f>
        <v>25</v>
      </c>
      <c r="N140" s="21"/>
    </row>
    <row r="141" spans="1:14" customFormat="1" x14ac:dyDescent="0.35">
      <c r="A141" s="17">
        <v>2137</v>
      </c>
      <c r="B141" s="18" t="s">
        <v>127</v>
      </c>
      <c r="C141" s="9" t="s">
        <v>23</v>
      </c>
      <c r="D141" s="18" t="s">
        <v>126</v>
      </c>
      <c r="E141" s="9" t="s">
        <v>92</v>
      </c>
      <c r="F141" s="9" t="s">
        <v>21</v>
      </c>
      <c r="G141" s="9" t="s">
        <v>26</v>
      </c>
      <c r="H141" s="9" t="s">
        <v>19</v>
      </c>
      <c r="I141" s="9" t="s">
        <v>35</v>
      </c>
      <c r="J141" s="7">
        <v>920</v>
      </c>
      <c r="K141" s="19">
        <f>_xlfn.XLOOKUP(Tabell1[[#This Row],[ProduktId]],[1]Prislista!$A:$A,[1]Prislista!$Y:$Y,"")</f>
        <v>941</v>
      </c>
      <c r="L141" s="20">
        <f>IFERROR(Tabell1[[#This Row],[Pris 9e juni 2026]]/Tabell1[[#This Row],[Pris 25e maj2026]]-1,"")</f>
        <v>2.2826086956521774E-2</v>
      </c>
      <c r="M141" s="8">
        <f>IFERROR(Tabell1[[#This Row],[Pris 9e juni 2026]]-Tabell1[[#This Row],[Pris 25e maj2026]],"")</f>
        <v>21</v>
      </c>
      <c r="N141" s="21"/>
    </row>
    <row r="142" spans="1:14" customFormat="1" x14ac:dyDescent="0.35">
      <c r="A142" s="17">
        <v>2138</v>
      </c>
      <c r="B142" s="18" t="s">
        <v>128</v>
      </c>
      <c r="C142" s="9" t="s">
        <v>23</v>
      </c>
      <c r="D142" s="18" t="s">
        <v>129</v>
      </c>
      <c r="E142" s="9" t="s">
        <v>92</v>
      </c>
      <c r="F142" s="9" t="s">
        <v>17</v>
      </c>
      <c r="G142" s="9" t="s">
        <v>26</v>
      </c>
      <c r="H142" s="9" t="s">
        <v>19</v>
      </c>
      <c r="I142" s="9" t="s">
        <v>35</v>
      </c>
      <c r="J142" s="7">
        <v>1785</v>
      </c>
      <c r="K142" s="19">
        <f>_xlfn.XLOOKUP(Tabell1[[#This Row],[ProduktId]],[1]Prislista!$A:$A,[1]Prislista!$Y:$Y,"")</f>
        <v>1820</v>
      </c>
      <c r="L142" s="20">
        <f>IFERROR(Tabell1[[#This Row],[Pris 9e juni 2026]]/Tabell1[[#This Row],[Pris 25e maj2026]]-1,"")</f>
        <v>1.9607843137254832E-2</v>
      </c>
      <c r="M142" s="8">
        <f>IFERROR(Tabell1[[#This Row],[Pris 9e juni 2026]]-Tabell1[[#This Row],[Pris 25e maj2026]],"")</f>
        <v>35</v>
      </c>
      <c r="N142" s="21"/>
    </row>
    <row r="143" spans="1:14" customFormat="1" x14ac:dyDescent="0.35">
      <c r="A143" s="17">
        <v>2139</v>
      </c>
      <c r="B143" s="18" t="s">
        <v>130</v>
      </c>
      <c r="C143" s="9" t="s">
        <v>23</v>
      </c>
      <c r="D143" s="18" t="s">
        <v>129</v>
      </c>
      <c r="E143" s="9" t="s">
        <v>92</v>
      </c>
      <c r="F143" s="9" t="s">
        <v>21</v>
      </c>
      <c r="G143" s="9" t="s">
        <v>26</v>
      </c>
      <c r="H143" s="9" t="s">
        <v>19</v>
      </c>
      <c r="I143" s="9" t="s">
        <v>35</v>
      </c>
      <c r="J143" s="7">
        <v>1245</v>
      </c>
      <c r="K143" s="19">
        <f>_xlfn.XLOOKUP(Tabell1[[#This Row],[ProduktId]],[1]Prislista!$A:$A,[1]Prislista!$Y:$Y,"")</f>
        <v>1271</v>
      </c>
      <c r="L143" s="20">
        <f>IFERROR(Tabell1[[#This Row],[Pris 9e juni 2026]]/Tabell1[[#This Row],[Pris 25e maj2026]]-1,"")</f>
        <v>2.0883534136546089E-2</v>
      </c>
      <c r="M143" s="8">
        <f>IFERROR(Tabell1[[#This Row],[Pris 9e juni 2026]]-Tabell1[[#This Row],[Pris 25e maj2026]],"")</f>
        <v>26</v>
      </c>
      <c r="N143" s="21"/>
    </row>
    <row r="144" spans="1:14" customFormat="1" x14ac:dyDescent="0.35">
      <c r="A144" s="17">
        <v>2140</v>
      </c>
      <c r="B144" s="18" t="s">
        <v>131</v>
      </c>
      <c r="C144" s="9" t="s">
        <v>23</v>
      </c>
      <c r="D144" s="18" t="s">
        <v>117</v>
      </c>
      <c r="E144" s="9" t="s">
        <v>28</v>
      </c>
      <c r="F144" s="9" t="s">
        <v>17</v>
      </c>
      <c r="G144" s="9" t="s">
        <v>26</v>
      </c>
      <c r="H144" s="9" t="s">
        <v>19</v>
      </c>
      <c r="I144" s="9" t="s">
        <v>35</v>
      </c>
      <c r="J144" s="7">
        <v>12569</v>
      </c>
      <c r="K144" s="19">
        <f>_xlfn.XLOOKUP(Tabell1[[#This Row],[ProduktId]],[1]Prislista!$A:$A,[1]Prislista!$Y:$Y,"")</f>
        <v>12824</v>
      </c>
      <c r="L144" s="20">
        <f>IFERROR(Tabell1[[#This Row],[Pris 9e juni 2026]]/Tabell1[[#This Row],[Pris 25e maj2026]]-1,"")</f>
        <v>2.0288010183785454E-2</v>
      </c>
      <c r="M144" s="8">
        <f>IFERROR(Tabell1[[#This Row],[Pris 9e juni 2026]]-Tabell1[[#This Row],[Pris 25e maj2026]],"")</f>
        <v>255</v>
      </c>
      <c r="N144" s="21"/>
    </row>
    <row r="145" spans="1:14" customFormat="1" x14ac:dyDescent="0.35">
      <c r="A145" s="17">
        <v>2141</v>
      </c>
      <c r="B145" s="18" t="s">
        <v>132</v>
      </c>
      <c r="C145" s="9" t="s">
        <v>23</v>
      </c>
      <c r="D145" s="18" t="s">
        <v>117</v>
      </c>
      <c r="E145" s="9" t="s">
        <v>28</v>
      </c>
      <c r="F145" s="9" t="s">
        <v>21</v>
      </c>
      <c r="G145" s="9" t="s">
        <v>26</v>
      </c>
      <c r="H145" s="9" t="s">
        <v>19</v>
      </c>
      <c r="I145" s="9" t="s">
        <v>35</v>
      </c>
      <c r="J145" s="7">
        <v>8638</v>
      </c>
      <c r="K145" s="19">
        <f>_xlfn.XLOOKUP(Tabell1[[#This Row],[ProduktId]],[1]Prislista!$A:$A,[1]Prislista!$Y:$Y,"")</f>
        <v>8851</v>
      </c>
      <c r="L145" s="20">
        <f>IFERROR(Tabell1[[#This Row],[Pris 9e juni 2026]]/Tabell1[[#This Row],[Pris 25e maj2026]]-1,"")</f>
        <v>2.4658485760592708E-2</v>
      </c>
      <c r="M145" s="8">
        <f>IFERROR(Tabell1[[#This Row],[Pris 9e juni 2026]]-Tabell1[[#This Row],[Pris 25e maj2026]],"")</f>
        <v>213</v>
      </c>
      <c r="N145" s="21"/>
    </row>
    <row r="146" spans="1:14" customFormat="1" x14ac:dyDescent="0.35">
      <c r="A146" s="17">
        <v>2142</v>
      </c>
      <c r="B146" s="18" t="s">
        <v>133</v>
      </c>
      <c r="C146" s="9" t="s">
        <v>23</v>
      </c>
      <c r="D146" s="18" t="s">
        <v>120</v>
      </c>
      <c r="E146" s="9" t="s">
        <v>28</v>
      </c>
      <c r="F146" s="9" t="s">
        <v>17</v>
      </c>
      <c r="G146" s="9" t="s">
        <v>26</v>
      </c>
      <c r="H146" s="9" t="s">
        <v>19</v>
      </c>
      <c r="I146" s="9" t="s">
        <v>35</v>
      </c>
      <c r="J146" s="7">
        <v>16919</v>
      </c>
      <c r="K146" s="19">
        <f>_xlfn.XLOOKUP(Tabell1[[#This Row],[ProduktId]],[1]Prislista!$A:$A,[1]Prislista!$Y:$Y,"")</f>
        <v>17274</v>
      </c>
      <c r="L146" s="20">
        <f>IFERROR(Tabell1[[#This Row],[Pris 9e juni 2026]]/Tabell1[[#This Row],[Pris 25e maj2026]]-1,"")</f>
        <v>2.0982327560730596E-2</v>
      </c>
      <c r="M146" s="8">
        <f>IFERROR(Tabell1[[#This Row],[Pris 9e juni 2026]]-Tabell1[[#This Row],[Pris 25e maj2026]],"")</f>
        <v>355</v>
      </c>
      <c r="N146" s="21"/>
    </row>
    <row r="147" spans="1:14" customFormat="1" x14ac:dyDescent="0.35">
      <c r="A147" s="17">
        <v>2143</v>
      </c>
      <c r="B147" s="18" t="s">
        <v>134</v>
      </c>
      <c r="C147" s="9" t="s">
        <v>23</v>
      </c>
      <c r="D147" s="18" t="s">
        <v>120</v>
      </c>
      <c r="E147" s="9" t="s">
        <v>28</v>
      </c>
      <c r="F147" s="9" t="s">
        <v>21</v>
      </c>
      <c r="G147" s="9" t="s">
        <v>26</v>
      </c>
      <c r="H147" s="9" t="s">
        <v>19</v>
      </c>
      <c r="I147" s="9" t="s">
        <v>35</v>
      </c>
      <c r="J147" s="7">
        <v>11888</v>
      </c>
      <c r="K147" s="19">
        <f>_xlfn.XLOOKUP(Tabell1[[#This Row],[ProduktId]],[1]Prislista!$A:$A,[1]Prislista!$Y:$Y,"")</f>
        <v>12151</v>
      </c>
      <c r="L147" s="20">
        <f>IFERROR(Tabell1[[#This Row],[Pris 9e juni 2026]]/Tabell1[[#This Row],[Pris 25e maj2026]]-1,"")</f>
        <v>2.212314939434723E-2</v>
      </c>
      <c r="M147" s="8">
        <f>IFERROR(Tabell1[[#This Row],[Pris 9e juni 2026]]-Tabell1[[#This Row],[Pris 25e maj2026]],"")</f>
        <v>263</v>
      </c>
      <c r="N147" s="21"/>
    </row>
    <row r="148" spans="1:14" customFormat="1" x14ac:dyDescent="0.35">
      <c r="A148" s="17">
        <v>2144</v>
      </c>
      <c r="B148" s="18" t="s">
        <v>135</v>
      </c>
      <c r="C148" s="9" t="s">
        <v>23</v>
      </c>
      <c r="D148" s="18" t="s">
        <v>123</v>
      </c>
      <c r="E148" s="9" t="s">
        <v>28</v>
      </c>
      <c r="F148" s="9" t="s">
        <v>17</v>
      </c>
      <c r="G148" s="9" t="s">
        <v>26</v>
      </c>
      <c r="H148" s="9" t="s">
        <v>19</v>
      </c>
      <c r="I148" s="9" t="s">
        <v>35</v>
      </c>
      <c r="J148" s="7">
        <v>23769</v>
      </c>
      <c r="K148" s="19">
        <f>_xlfn.XLOOKUP(Tabell1[[#This Row],[ProduktId]],[1]Prislista!$A:$A,[1]Prislista!$Y:$Y,"")</f>
        <v>24324</v>
      </c>
      <c r="L148" s="20">
        <f>IFERROR(Tabell1[[#This Row],[Pris 9e juni 2026]]/Tabell1[[#This Row],[Pris 25e maj2026]]-1,"")</f>
        <v>2.3349741259623968E-2</v>
      </c>
      <c r="M148" s="8">
        <f>IFERROR(Tabell1[[#This Row],[Pris 9e juni 2026]]-Tabell1[[#This Row],[Pris 25e maj2026]],"")</f>
        <v>555</v>
      </c>
      <c r="N148" s="21"/>
    </row>
    <row r="149" spans="1:14" customFormat="1" x14ac:dyDescent="0.35">
      <c r="A149" s="17">
        <v>2145</v>
      </c>
      <c r="B149" s="18" t="s">
        <v>136</v>
      </c>
      <c r="C149" s="9" t="s">
        <v>23</v>
      </c>
      <c r="D149" s="18" t="s">
        <v>123</v>
      </c>
      <c r="E149" s="9" t="s">
        <v>28</v>
      </c>
      <c r="F149" s="9" t="s">
        <v>21</v>
      </c>
      <c r="G149" s="9" t="s">
        <v>26</v>
      </c>
      <c r="H149" s="9" t="s">
        <v>19</v>
      </c>
      <c r="I149" s="9" t="s">
        <v>35</v>
      </c>
      <c r="J149" s="7">
        <v>17038</v>
      </c>
      <c r="K149" s="19">
        <f>_xlfn.XLOOKUP(Tabell1[[#This Row],[ProduktId]],[1]Prislista!$A:$A,[1]Prislista!$Y:$Y,"")</f>
        <v>17451</v>
      </c>
      <c r="L149" s="20">
        <f>IFERROR(Tabell1[[#This Row],[Pris 9e juni 2026]]/Tabell1[[#This Row],[Pris 25e maj2026]]-1,"")</f>
        <v>2.423993426458515E-2</v>
      </c>
      <c r="M149" s="8">
        <f>IFERROR(Tabell1[[#This Row],[Pris 9e juni 2026]]-Tabell1[[#This Row],[Pris 25e maj2026]],"")</f>
        <v>413</v>
      </c>
      <c r="N149" s="21"/>
    </row>
    <row r="150" spans="1:14" customFormat="1" x14ac:dyDescent="0.35">
      <c r="A150" s="17">
        <v>2146</v>
      </c>
      <c r="B150" s="18" t="s">
        <v>137</v>
      </c>
      <c r="C150" s="9" t="s">
        <v>23</v>
      </c>
      <c r="D150" s="18" t="s">
        <v>126</v>
      </c>
      <c r="E150" s="9" t="s">
        <v>28</v>
      </c>
      <c r="F150" s="9" t="s">
        <v>17</v>
      </c>
      <c r="G150" s="9" t="s">
        <v>26</v>
      </c>
      <c r="H150" s="9" t="s">
        <v>19</v>
      </c>
      <c r="I150" s="9" t="s">
        <v>35</v>
      </c>
      <c r="J150" s="7">
        <v>12569</v>
      </c>
      <c r="K150" s="19">
        <f>_xlfn.XLOOKUP(Tabell1[[#This Row],[ProduktId]],[1]Prislista!$A:$A,[1]Prislista!$Y:$Y,"")</f>
        <v>12824</v>
      </c>
      <c r="L150" s="20">
        <f>IFERROR(Tabell1[[#This Row],[Pris 9e juni 2026]]/Tabell1[[#This Row],[Pris 25e maj2026]]-1,"")</f>
        <v>2.0288010183785454E-2</v>
      </c>
      <c r="M150" s="8">
        <f>IFERROR(Tabell1[[#This Row],[Pris 9e juni 2026]]-Tabell1[[#This Row],[Pris 25e maj2026]],"")</f>
        <v>255</v>
      </c>
      <c r="N150" s="21"/>
    </row>
    <row r="151" spans="1:14" customFormat="1" x14ac:dyDescent="0.35">
      <c r="A151" s="17">
        <v>2147</v>
      </c>
      <c r="B151" s="18" t="s">
        <v>138</v>
      </c>
      <c r="C151" s="9" t="s">
        <v>23</v>
      </c>
      <c r="D151" s="18" t="s">
        <v>126</v>
      </c>
      <c r="E151" s="9" t="s">
        <v>28</v>
      </c>
      <c r="F151" s="9" t="s">
        <v>21</v>
      </c>
      <c r="G151" s="9" t="s">
        <v>26</v>
      </c>
      <c r="H151" s="9" t="s">
        <v>19</v>
      </c>
      <c r="I151" s="9" t="s">
        <v>35</v>
      </c>
      <c r="J151" s="7">
        <v>8638</v>
      </c>
      <c r="K151" s="19">
        <f>_xlfn.XLOOKUP(Tabell1[[#This Row],[ProduktId]],[1]Prislista!$A:$A,[1]Prislista!$Y:$Y,"")</f>
        <v>8851</v>
      </c>
      <c r="L151" s="20">
        <f>IFERROR(Tabell1[[#This Row],[Pris 9e juni 2026]]/Tabell1[[#This Row],[Pris 25e maj2026]]-1,"")</f>
        <v>2.4658485760592708E-2</v>
      </c>
      <c r="M151" s="8">
        <f>IFERROR(Tabell1[[#This Row],[Pris 9e juni 2026]]-Tabell1[[#This Row],[Pris 25e maj2026]],"")</f>
        <v>213</v>
      </c>
      <c r="N151" s="21"/>
    </row>
    <row r="152" spans="1:14" customFormat="1" x14ac:dyDescent="0.35">
      <c r="A152" s="17">
        <v>2148</v>
      </c>
      <c r="B152" s="18" t="s">
        <v>139</v>
      </c>
      <c r="C152" s="9" t="s">
        <v>23</v>
      </c>
      <c r="D152" s="18" t="s">
        <v>129</v>
      </c>
      <c r="E152" s="9" t="s">
        <v>28</v>
      </c>
      <c r="F152" s="9" t="s">
        <v>17</v>
      </c>
      <c r="G152" s="9" t="s">
        <v>26</v>
      </c>
      <c r="H152" s="9" t="s">
        <v>19</v>
      </c>
      <c r="I152" s="9" t="s">
        <v>35</v>
      </c>
      <c r="J152" s="7">
        <v>16919</v>
      </c>
      <c r="K152" s="19">
        <f>_xlfn.XLOOKUP(Tabell1[[#This Row],[ProduktId]],[1]Prislista!$A:$A,[1]Prislista!$Y:$Y,"")</f>
        <v>17274</v>
      </c>
      <c r="L152" s="20">
        <f>IFERROR(Tabell1[[#This Row],[Pris 9e juni 2026]]/Tabell1[[#This Row],[Pris 25e maj2026]]-1,"")</f>
        <v>2.0982327560730596E-2</v>
      </c>
      <c r="M152" s="8">
        <f>IFERROR(Tabell1[[#This Row],[Pris 9e juni 2026]]-Tabell1[[#This Row],[Pris 25e maj2026]],"")</f>
        <v>355</v>
      </c>
      <c r="N152" s="21"/>
    </row>
    <row r="153" spans="1:14" customFormat="1" x14ac:dyDescent="0.35">
      <c r="A153" s="17">
        <v>2149</v>
      </c>
      <c r="B153" s="18" t="s">
        <v>140</v>
      </c>
      <c r="C153" s="9" t="s">
        <v>23</v>
      </c>
      <c r="D153" s="18" t="s">
        <v>129</v>
      </c>
      <c r="E153" s="9" t="s">
        <v>28</v>
      </c>
      <c r="F153" s="9" t="s">
        <v>21</v>
      </c>
      <c r="G153" s="9" t="s">
        <v>26</v>
      </c>
      <c r="H153" s="9" t="s">
        <v>19</v>
      </c>
      <c r="I153" s="9" t="s">
        <v>35</v>
      </c>
      <c r="J153" s="7">
        <v>11888</v>
      </c>
      <c r="K153" s="19">
        <f>_xlfn.XLOOKUP(Tabell1[[#This Row],[ProduktId]],[1]Prislista!$A:$A,[1]Prislista!$Y:$Y,"")</f>
        <v>12151</v>
      </c>
      <c r="L153" s="20">
        <f>IFERROR(Tabell1[[#This Row],[Pris 9e juni 2026]]/Tabell1[[#This Row],[Pris 25e maj2026]]-1,"")</f>
        <v>2.212314939434723E-2</v>
      </c>
      <c r="M153" s="8">
        <f>IFERROR(Tabell1[[#This Row],[Pris 9e juni 2026]]-Tabell1[[#This Row],[Pris 25e maj2026]],"")</f>
        <v>263</v>
      </c>
      <c r="N153" s="21"/>
    </row>
    <row r="154" spans="1:14" customFormat="1" x14ac:dyDescent="0.35">
      <c r="A154" s="17">
        <v>2193</v>
      </c>
      <c r="B154" s="18" t="s">
        <v>141</v>
      </c>
      <c r="C154" s="18" t="s">
        <v>23</v>
      </c>
      <c r="D154" s="18" t="s">
        <v>43</v>
      </c>
      <c r="E154" s="18" t="s">
        <v>16</v>
      </c>
      <c r="F154" s="18" t="s">
        <v>17</v>
      </c>
      <c r="G154" s="18" t="s">
        <v>26</v>
      </c>
      <c r="H154" s="18" t="s">
        <v>19</v>
      </c>
      <c r="I154" s="18" t="s">
        <v>35</v>
      </c>
      <c r="J154" s="7">
        <v>2320</v>
      </c>
      <c r="K154" s="19">
        <f>_xlfn.XLOOKUP(Tabell1[[#This Row],[ProduktId]],[1]Prislista!$A:$A,[1]Prislista!$Y:$Y,"")</f>
        <v>2405</v>
      </c>
      <c r="L154" s="20">
        <f>IFERROR(Tabell1[[#This Row],[Pris 9e juni 2026]]/Tabell1[[#This Row],[Pris 25e maj2026]]-1,"")</f>
        <v>3.6637931034482651E-2</v>
      </c>
      <c r="M154" s="8">
        <f>IFERROR(Tabell1[[#This Row],[Pris 9e juni 2026]]-Tabell1[[#This Row],[Pris 25e maj2026]],"")</f>
        <v>85</v>
      </c>
      <c r="N154" s="21"/>
    </row>
    <row r="155" spans="1:14" customFormat="1" x14ac:dyDescent="0.35">
      <c r="A155" s="17">
        <v>2194</v>
      </c>
      <c r="B155" s="18" t="s">
        <v>142</v>
      </c>
      <c r="C155" s="18" t="s">
        <v>23</v>
      </c>
      <c r="D155" s="18" t="s">
        <v>43</v>
      </c>
      <c r="E155" s="18" t="s">
        <v>16</v>
      </c>
      <c r="F155" s="18" t="s">
        <v>21</v>
      </c>
      <c r="G155" s="18" t="s">
        <v>26</v>
      </c>
      <c r="H155" s="18" t="s">
        <v>19</v>
      </c>
      <c r="I155" s="18" t="s">
        <v>35</v>
      </c>
      <c r="J155" s="7">
        <v>1740</v>
      </c>
      <c r="K155" s="19">
        <f>_xlfn.XLOOKUP(Tabell1[[#This Row],[ProduktId]],[1]Prislista!$A:$A,[1]Prislista!$Y:$Y,"")</f>
        <v>1810</v>
      </c>
      <c r="L155" s="20">
        <f>IFERROR(Tabell1[[#This Row],[Pris 9e juni 2026]]/Tabell1[[#This Row],[Pris 25e maj2026]]-1,"")</f>
        <v>4.022988505747116E-2</v>
      </c>
      <c r="M155" s="8">
        <f>IFERROR(Tabell1[[#This Row],[Pris 9e juni 2026]]-Tabell1[[#This Row],[Pris 25e maj2026]],"")</f>
        <v>70</v>
      </c>
      <c r="N155" s="21"/>
    </row>
    <row r="156" spans="1:14" customFormat="1" x14ac:dyDescent="0.35">
      <c r="A156" s="17">
        <v>2195</v>
      </c>
      <c r="B156" s="18" t="s">
        <v>143</v>
      </c>
      <c r="C156" s="18" t="s">
        <v>23</v>
      </c>
      <c r="D156" s="18" t="s">
        <v>50</v>
      </c>
      <c r="E156" s="18" t="s">
        <v>16</v>
      </c>
      <c r="F156" s="18" t="s">
        <v>17</v>
      </c>
      <c r="G156" s="18" t="s">
        <v>26</v>
      </c>
      <c r="H156" s="18" t="s">
        <v>19</v>
      </c>
      <c r="I156" s="18" t="s">
        <v>35</v>
      </c>
      <c r="J156" s="7">
        <v>2320</v>
      </c>
      <c r="K156" s="19">
        <f>_xlfn.XLOOKUP(Tabell1[[#This Row],[ProduktId]],[1]Prislista!$A:$A,[1]Prislista!$Y:$Y,"")</f>
        <v>2405</v>
      </c>
      <c r="L156" s="20">
        <f>IFERROR(Tabell1[[#This Row],[Pris 9e juni 2026]]/Tabell1[[#This Row],[Pris 25e maj2026]]-1,"")</f>
        <v>3.6637931034482651E-2</v>
      </c>
      <c r="M156" s="8">
        <f>IFERROR(Tabell1[[#This Row],[Pris 9e juni 2026]]-Tabell1[[#This Row],[Pris 25e maj2026]],"")</f>
        <v>85</v>
      </c>
      <c r="N156" s="21"/>
    </row>
    <row r="157" spans="1:14" customFormat="1" x14ac:dyDescent="0.35">
      <c r="A157" s="17">
        <v>2196</v>
      </c>
      <c r="B157" s="18" t="s">
        <v>144</v>
      </c>
      <c r="C157" s="18" t="s">
        <v>23</v>
      </c>
      <c r="D157" s="18" t="s">
        <v>50</v>
      </c>
      <c r="E157" s="18" t="s">
        <v>16</v>
      </c>
      <c r="F157" s="18" t="s">
        <v>21</v>
      </c>
      <c r="G157" s="18" t="s">
        <v>26</v>
      </c>
      <c r="H157" s="18" t="s">
        <v>19</v>
      </c>
      <c r="I157" s="18" t="s">
        <v>35</v>
      </c>
      <c r="J157" s="7">
        <v>1740</v>
      </c>
      <c r="K157" s="19">
        <f>_xlfn.XLOOKUP(Tabell1[[#This Row],[ProduktId]],[1]Prislista!$A:$A,[1]Prislista!$Y:$Y,"")</f>
        <v>1810</v>
      </c>
      <c r="L157" s="20">
        <f>IFERROR(Tabell1[[#This Row],[Pris 9e juni 2026]]/Tabell1[[#This Row],[Pris 25e maj2026]]-1,"")</f>
        <v>4.022988505747116E-2</v>
      </c>
      <c r="M157" s="8">
        <f>IFERROR(Tabell1[[#This Row],[Pris 9e juni 2026]]-Tabell1[[#This Row],[Pris 25e maj2026]],"")</f>
        <v>70</v>
      </c>
      <c r="N157" s="21"/>
    </row>
    <row r="158" spans="1:14" customFormat="1" x14ac:dyDescent="0.35">
      <c r="A158" s="17">
        <v>2197</v>
      </c>
      <c r="B158" s="18" t="s">
        <v>145</v>
      </c>
      <c r="C158" s="18" t="s">
        <v>23</v>
      </c>
      <c r="D158" s="18" t="s">
        <v>53</v>
      </c>
      <c r="E158" s="18" t="s">
        <v>16</v>
      </c>
      <c r="F158" s="18" t="s">
        <v>17</v>
      </c>
      <c r="G158" s="18" t="s">
        <v>26</v>
      </c>
      <c r="H158" s="18" t="s">
        <v>19</v>
      </c>
      <c r="I158" s="18" t="s">
        <v>35</v>
      </c>
      <c r="J158" s="7">
        <v>2320</v>
      </c>
      <c r="K158" s="19">
        <f>_xlfn.XLOOKUP(Tabell1[[#This Row],[ProduktId]],[1]Prislista!$A:$A,[1]Prislista!$Y:$Y,"")</f>
        <v>2405</v>
      </c>
      <c r="L158" s="20">
        <f>IFERROR(Tabell1[[#This Row],[Pris 9e juni 2026]]/Tabell1[[#This Row],[Pris 25e maj2026]]-1,"")</f>
        <v>3.6637931034482651E-2</v>
      </c>
      <c r="M158" s="8">
        <f>IFERROR(Tabell1[[#This Row],[Pris 9e juni 2026]]-Tabell1[[#This Row],[Pris 25e maj2026]],"")</f>
        <v>85</v>
      </c>
      <c r="N158" s="21"/>
    </row>
    <row r="159" spans="1:14" customFormat="1" x14ac:dyDescent="0.35">
      <c r="A159" s="17">
        <v>2198</v>
      </c>
      <c r="B159" s="18" t="s">
        <v>146</v>
      </c>
      <c r="C159" s="18" t="s">
        <v>23</v>
      </c>
      <c r="D159" s="18" t="s">
        <v>53</v>
      </c>
      <c r="E159" s="18" t="s">
        <v>16</v>
      </c>
      <c r="F159" s="18" t="s">
        <v>21</v>
      </c>
      <c r="G159" s="18" t="s">
        <v>26</v>
      </c>
      <c r="H159" s="18" t="s">
        <v>19</v>
      </c>
      <c r="I159" s="18" t="s">
        <v>35</v>
      </c>
      <c r="J159" s="7">
        <v>1740</v>
      </c>
      <c r="K159" s="19">
        <f>_xlfn.XLOOKUP(Tabell1[[#This Row],[ProduktId]],[1]Prislista!$A:$A,[1]Prislista!$Y:$Y,"")</f>
        <v>1810</v>
      </c>
      <c r="L159" s="20">
        <f>IFERROR(Tabell1[[#This Row],[Pris 9e juni 2026]]/Tabell1[[#This Row],[Pris 25e maj2026]]-1,"")</f>
        <v>4.022988505747116E-2</v>
      </c>
      <c r="M159" s="8">
        <f>IFERROR(Tabell1[[#This Row],[Pris 9e juni 2026]]-Tabell1[[#This Row],[Pris 25e maj2026]],"")</f>
        <v>70</v>
      </c>
      <c r="N159" s="21"/>
    </row>
    <row r="160" spans="1:14" customFormat="1" x14ac:dyDescent="0.35">
      <c r="A160" s="17">
        <v>2199</v>
      </c>
      <c r="B160" s="18" t="s">
        <v>147</v>
      </c>
      <c r="C160" s="18" t="s">
        <v>23</v>
      </c>
      <c r="D160" s="18" t="s">
        <v>56</v>
      </c>
      <c r="E160" s="18" t="s">
        <v>16</v>
      </c>
      <c r="F160" s="18" t="s">
        <v>17</v>
      </c>
      <c r="G160" s="18" t="s">
        <v>26</v>
      </c>
      <c r="H160" s="18" t="s">
        <v>19</v>
      </c>
      <c r="I160" s="18" t="s">
        <v>35</v>
      </c>
      <c r="J160" s="7">
        <v>3495</v>
      </c>
      <c r="K160" s="19">
        <f>_xlfn.XLOOKUP(Tabell1[[#This Row],[ProduktId]],[1]Prislista!$A:$A,[1]Prislista!$Y:$Y,"")</f>
        <v>3605</v>
      </c>
      <c r="L160" s="20">
        <f>IFERROR(Tabell1[[#This Row],[Pris 9e juni 2026]]/Tabell1[[#This Row],[Pris 25e maj2026]]-1,"")</f>
        <v>3.1473533619456262E-2</v>
      </c>
      <c r="M160" s="8">
        <f>IFERROR(Tabell1[[#This Row],[Pris 9e juni 2026]]-Tabell1[[#This Row],[Pris 25e maj2026]],"")</f>
        <v>110</v>
      </c>
      <c r="N160" s="21"/>
    </row>
    <row r="161" spans="1:14" customFormat="1" x14ac:dyDescent="0.35">
      <c r="A161" s="17">
        <v>2200</v>
      </c>
      <c r="B161" s="18" t="s">
        <v>148</v>
      </c>
      <c r="C161" s="18" t="s">
        <v>23</v>
      </c>
      <c r="D161" s="18" t="s">
        <v>56</v>
      </c>
      <c r="E161" s="18" t="s">
        <v>16</v>
      </c>
      <c r="F161" s="18" t="s">
        <v>21</v>
      </c>
      <c r="G161" s="18" t="s">
        <v>26</v>
      </c>
      <c r="H161" s="18" t="s">
        <v>19</v>
      </c>
      <c r="I161" s="18" t="s">
        <v>35</v>
      </c>
      <c r="J161" s="7">
        <v>2620</v>
      </c>
      <c r="K161" s="19">
        <f>_xlfn.XLOOKUP(Tabell1[[#This Row],[ProduktId]],[1]Prislista!$A:$A,[1]Prislista!$Y:$Y,"")</f>
        <v>2700</v>
      </c>
      <c r="L161" s="20">
        <f>IFERROR(Tabell1[[#This Row],[Pris 9e juni 2026]]/Tabell1[[#This Row],[Pris 25e maj2026]]-1,"")</f>
        <v>3.0534351145038219E-2</v>
      </c>
      <c r="M161" s="8">
        <f>IFERROR(Tabell1[[#This Row],[Pris 9e juni 2026]]-Tabell1[[#This Row],[Pris 25e maj2026]],"")</f>
        <v>80</v>
      </c>
      <c r="N161" s="21"/>
    </row>
    <row r="162" spans="1:14" customFormat="1" x14ac:dyDescent="0.35">
      <c r="A162" s="17">
        <v>2201</v>
      </c>
      <c r="B162" s="18" t="s">
        <v>149</v>
      </c>
      <c r="C162" s="18" t="s">
        <v>23</v>
      </c>
      <c r="D162" s="18" t="s">
        <v>60</v>
      </c>
      <c r="E162" s="18" t="s">
        <v>16</v>
      </c>
      <c r="F162" s="18" t="s">
        <v>17</v>
      </c>
      <c r="G162" s="18" t="s">
        <v>26</v>
      </c>
      <c r="H162" s="18" t="s">
        <v>19</v>
      </c>
      <c r="I162" s="18" t="s">
        <v>35</v>
      </c>
      <c r="J162" s="7">
        <v>3495</v>
      </c>
      <c r="K162" s="19">
        <f>_xlfn.XLOOKUP(Tabell1[[#This Row],[ProduktId]],[1]Prislista!$A:$A,[1]Prislista!$Y:$Y,"")</f>
        <v>3605</v>
      </c>
      <c r="L162" s="20">
        <f>IFERROR(Tabell1[[#This Row],[Pris 9e juni 2026]]/Tabell1[[#This Row],[Pris 25e maj2026]]-1,"")</f>
        <v>3.1473533619456262E-2</v>
      </c>
      <c r="M162" s="8">
        <f>IFERROR(Tabell1[[#This Row],[Pris 9e juni 2026]]-Tabell1[[#This Row],[Pris 25e maj2026]],"")</f>
        <v>110</v>
      </c>
      <c r="N162" s="21"/>
    </row>
    <row r="163" spans="1:14" customFormat="1" x14ac:dyDescent="0.35">
      <c r="A163" s="17">
        <v>2202</v>
      </c>
      <c r="B163" s="18" t="s">
        <v>150</v>
      </c>
      <c r="C163" s="18" t="s">
        <v>23</v>
      </c>
      <c r="D163" s="18" t="s">
        <v>60</v>
      </c>
      <c r="E163" s="18" t="s">
        <v>16</v>
      </c>
      <c r="F163" s="18" t="s">
        <v>21</v>
      </c>
      <c r="G163" s="18" t="s">
        <v>26</v>
      </c>
      <c r="H163" s="18" t="s">
        <v>19</v>
      </c>
      <c r="I163" s="18" t="s">
        <v>35</v>
      </c>
      <c r="J163" s="7">
        <v>2620</v>
      </c>
      <c r="K163" s="19">
        <f>_xlfn.XLOOKUP(Tabell1[[#This Row],[ProduktId]],[1]Prislista!$A:$A,[1]Prislista!$Y:$Y,"")</f>
        <v>2700</v>
      </c>
      <c r="L163" s="20">
        <f>IFERROR(Tabell1[[#This Row],[Pris 9e juni 2026]]/Tabell1[[#This Row],[Pris 25e maj2026]]-1,"")</f>
        <v>3.0534351145038219E-2</v>
      </c>
      <c r="M163" s="8">
        <f>IFERROR(Tabell1[[#This Row],[Pris 9e juni 2026]]-Tabell1[[#This Row],[Pris 25e maj2026]],"")</f>
        <v>80</v>
      </c>
      <c r="N163" s="21"/>
    </row>
    <row r="164" spans="1:14" customFormat="1" x14ac:dyDescent="0.35">
      <c r="A164" s="17">
        <v>2203</v>
      </c>
      <c r="B164" s="18" t="s">
        <v>151</v>
      </c>
      <c r="C164" s="18" t="s">
        <v>23</v>
      </c>
      <c r="D164" s="18" t="s">
        <v>24</v>
      </c>
      <c r="E164" s="18" t="s">
        <v>16</v>
      </c>
      <c r="F164" s="18" t="s">
        <v>17</v>
      </c>
      <c r="G164" s="18" t="s">
        <v>26</v>
      </c>
      <c r="H164" s="18" t="s">
        <v>19</v>
      </c>
      <c r="I164" s="18" t="s">
        <v>35</v>
      </c>
      <c r="J164" s="7">
        <v>5345</v>
      </c>
      <c r="K164" s="19">
        <f>_xlfn.XLOOKUP(Tabell1[[#This Row],[ProduktId]],[1]Prislista!$A:$A,[1]Prislista!$Y:$Y,"")</f>
        <v>5510</v>
      </c>
      <c r="L164" s="20">
        <f>IFERROR(Tabell1[[#This Row],[Pris 9e juni 2026]]/Tabell1[[#This Row],[Pris 25e maj2026]]-1,"")</f>
        <v>3.0869971936389184E-2</v>
      </c>
      <c r="M164" s="8">
        <f>IFERROR(Tabell1[[#This Row],[Pris 9e juni 2026]]-Tabell1[[#This Row],[Pris 25e maj2026]],"")</f>
        <v>165</v>
      </c>
      <c r="N164" s="21"/>
    </row>
    <row r="165" spans="1:14" customFormat="1" x14ac:dyDescent="0.35">
      <c r="A165" s="17">
        <v>2204</v>
      </c>
      <c r="B165" s="18" t="s">
        <v>152</v>
      </c>
      <c r="C165" s="18" t="s">
        <v>23</v>
      </c>
      <c r="D165" s="18" t="s">
        <v>24</v>
      </c>
      <c r="E165" s="18" t="s">
        <v>16</v>
      </c>
      <c r="F165" s="18" t="s">
        <v>21</v>
      </c>
      <c r="G165" s="18" t="s">
        <v>26</v>
      </c>
      <c r="H165" s="18" t="s">
        <v>19</v>
      </c>
      <c r="I165" s="18" t="s">
        <v>35</v>
      </c>
      <c r="J165" s="7">
        <v>4010</v>
      </c>
      <c r="K165" s="19">
        <f>_xlfn.XLOOKUP(Tabell1[[#This Row],[ProduktId]],[1]Prislista!$A:$A,[1]Prislista!$Y:$Y,"")</f>
        <v>4130</v>
      </c>
      <c r="L165" s="20">
        <f>IFERROR(Tabell1[[#This Row],[Pris 9e juni 2026]]/Tabell1[[#This Row],[Pris 25e maj2026]]-1,"")</f>
        <v>2.9925187032418865E-2</v>
      </c>
      <c r="M165" s="8">
        <f>IFERROR(Tabell1[[#This Row],[Pris 9e juni 2026]]-Tabell1[[#This Row],[Pris 25e maj2026]],"")</f>
        <v>120</v>
      </c>
      <c r="N165" s="21"/>
    </row>
    <row r="166" spans="1:14" customFormat="1" x14ac:dyDescent="0.35">
      <c r="A166" s="17">
        <v>2205</v>
      </c>
      <c r="B166" s="18" t="s">
        <v>153</v>
      </c>
      <c r="C166" s="18" t="s">
        <v>23</v>
      </c>
      <c r="D166" s="18" t="s">
        <v>105</v>
      </c>
      <c r="E166" s="18" t="s">
        <v>16</v>
      </c>
      <c r="F166" s="18" t="s">
        <v>17</v>
      </c>
      <c r="G166" s="18" t="s">
        <v>26</v>
      </c>
      <c r="H166" s="18" t="s">
        <v>19</v>
      </c>
      <c r="I166" s="18" t="s">
        <v>35</v>
      </c>
      <c r="J166" s="7">
        <v>2040</v>
      </c>
      <c r="K166" s="19">
        <f>_xlfn.XLOOKUP(Tabell1[[#This Row],[ProduktId]],[1]Prislista!$A:$A,[1]Prislista!$Y:$Y,"")</f>
        <v>2095</v>
      </c>
      <c r="L166" s="20">
        <f>IFERROR(Tabell1[[#This Row],[Pris 9e juni 2026]]/Tabell1[[#This Row],[Pris 25e maj2026]]-1,"")</f>
        <v>2.6960784313725394E-2</v>
      </c>
      <c r="M166" s="8">
        <f>IFERROR(Tabell1[[#This Row],[Pris 9e juni 2026]]-Tabell1[[#This Row],[Pris 25e maj2026]],"")</f>
        <v>55</v>
      </c>
      <c r="N166" s="21"/>
    </row>
    <row r="167" spans="1:14" customFormat="1" x14ac:dyDescent="0.35">
      <c r="A167" s="17">
        <v>2206</v>
      </c>
      <c r="B167" s="18" t="s">
        <v>154</v>
      </c>
      <c r="C167" s="18" t="s">
        <v>23</v>
      </c>
      <c r="D167" s="18" t="s">
        <v>105</v>
      </c>
      <c r="E167" s="18" t="s">
        <v>16</v>
      </c>
      <c r="F167" s="18" t="s">
        <v>21</v>
      </c>
      <c r="G167" s="18" t="s">
        <v>26</v>
      </c>
      <c r="H167" s="18" t="s">
        <v>19</v>
      </c>
      <c r="I167" s="18" t="s">
        <v>35</v>
      </c>
      <c r="J167" s="7">
        <v>1525</v>
      </c>
      <c r="K167" s="19">
        <f>_xlfn.XLOOKUP(Tabell1[[#This Row],[ProduktId]],[1]Prislista!$A:$A,[1]Prislista!$Y:$Y,"")</f>
        <v>1565</v>
      </c>
      <c r="L167" s="20">
        <f>IFERROR(Tabell1[[#This Row],[Pris 9e juni 2026]]/Tabell1[[#This Row],[Pris 25e maj2026]]-1,"")</f>
        <v>2.6229508196721207E-2</v>
      </c>
      <c r="M167" s="8">
        <f>IFERROR(Tabell1[[#This Row],[Pris 9e juni 2026]]-Tabell1[[#This Row],[Pris 25e maj2026]],"")</f>
        <v>40</v>
      </c>
      <c r="N167" s="21"/>
    </row>
    <row r="168" spans="1:14" customFormat="1" x14ac:dyDescent="0.35">
      <c r="A168" s="17">
        <v>2207</v>
      </c>
      <c r="B168" s="18" t="s">
        <v>155</v>
      </c>
      <c r="C168" s="18" t="s">
        <v>23</v>
      </c>
      <c r="D168" s="18" t="s">
        <v>108</v>
      </c>
      <c r="E168" s="18" t="s">
        <v>16</v>
      </c>
      <c r="F168" s="18" t="s">
        <v>17</v>
      </c>
      <c r="G168" s="18" t="s">
        <v>26</v>
      </c>
      <c r="H168" s="18" t="s">
        <v>19</v>
      </c>
      <c r="I168" s="18" t="s">
        <v>35</v>
      </c>
      <c r="J168" s="7">
        <v>2040</v>
      </c>
      <c r="K168" s="19">
        <f>_xlfn.XLOOKUP(Tabell1[[#This Row],[ProduktId]],[1]Prislista!$A:$A,[1]Prislista!$Y:$Y,"")</f>
        <v>2095</v>
      </c>
      <c r="L168" s="20">
        <f>IFERROR(Tabell1[[#This Row],[Pris 9e juni 2026]]/Tabell1[[#This Row],[Pris 25e maj2026]]-1,"")</f>
        <v>2.6960784313725394E-2</v>
      </c>
      <c r="M168" s="8">
        <f>IFERROR(Tabell1[[#This Row],[Pris 9e juni 2026]]-Tabell1[[#This Row],[Pris 25e maj2026]],"")</f>
        <v>55</v>
      </c>
      <c r="N168" s="21"/>
    </row>
    <row r="169" spans="1:14" customFormat="1" x14ac:dyDescent="0.35">
      <c r="A169" s="17">
        <v>2208</v>
      </c>
      <c r="B169" s="18" t="s">
        <v>156</v>
      </c>
      <c r="C169" s="18" t="s">
        <v>23</v>
      </c>
      <c r="D169" s="18" t="s">
        <v>108</v>
      </c>
      <c r="E169" s="18" t="s">
        <v>16</v>
      </c>
      <c r="F169" s="18" t="s">
        <v>21</v>
      </c>
      <c r="G169" s="18" t="s">
        <v>26</v>
      </c>
      <c r="H169" s="18" t="s">
        <v>19</v>
      </c>
      <c r="I169" s="18" t="s">
        <v>35</v>
      </c>
      <c r="J169" s="7">
        <v>1525</v>
      </c>
      <c r="K169" s="19">
        <f>_xlfn.XLOOKUP(Tabell1[[#This Row],[ProduktId]],[1]Prislista!$A:$A,[1]Prislista!$Y:$Y,"")</f>
        <v>1565</v>
      </c>
      <c r="L169" s="20">
        <f>IFERROR(Tabell1[[#This Row],[Pris 9e juni 2026]]/Tabell1[[#This Row],[Pris 25e maj2026]]-1,"")</f>
        <v>2.6229508196721207E-2</v>
      </c>
      <c r="M169" s="8">
        <f>IFERROR(Tabell1[[#This Row],[Pris 9e juni 2026]]-Tabell1[[#This Row],[Pris 25e maj2026]],"")</f>
        <v>40</v>
      </c>
      <c r="N169" s="21"/>
    </row>
    <row r="170" spans="1:14" customFormat="1" x14ac:dyDescent="0.35">
      <c r="A170" s="17">
        <v>2209</v>
      </c>
      <c r="B170" s="18" t="s">
        <v>157</v>
      </c>
      <c r="C170" s="18" t="s">
        <v>23</v>
      </c>
      <c r="D170" s="18" t="s">
        <v>111</v>
      </c>
      <c r="E170" s="18" t="s">
        <v>16</v>
      </c>
      <c r="F170" s="18" t="s">
        <v>17</v>
      </c>
      <c r="G170" s="18" t="s">
        <v>26</v>
      </c>
      <c r="H170" s="18" t="s">
        <v>19</v>
      </c>
      <c r="I170" s="18" t="s">
        <v>35</v>
      </c>
      <c r="J170" s="7">
        <v>2040</v>
      </c>
      <c r="K170" s="19">
        <f>_xlfn.XLOOKUP(Tabell1[[#This Row],[ProduktId]],[1]Prislista!$A:$A,[1]Prislista!$Y:$Y,"")</f>
        <v>2095</v>
      </c>
      <c r="L170" s="20">
        <f>IFERROR(Tabell1[[#This Row],[Pris 9e juni 2026]]/Tabell1[[#This Row],[Pris 25e maj2026]]-1,"")</f>
        <v>2.6960784313725394E-2</v>
      </c>
      <c r="M170" s="8">
        <f>IFERROR(Tabell1[[#This Row],[Pris 9e juni 2026]]-Tabell1[[#This Row],[Pris 25e maj2026]],"")</f>
        <v>55</v>
      </c>
      <c r="N170" s="21"/>
    </row>
    <row r="171" spans="1:14" customFormat="1" x14ac:dyDescent="0.35">
      <c r="A171" s="17">
        <v>2210</v>
      </c>
      <c r="B171" s="18" t="s">
        <v>158</v>
      </c>
      <c r="C171" s="18" t="s">
        <v>23</v>
      </c>
      <c r="D171" s="18" t="s">
        <v>111</v>
      </c>
      <c r="E171" s="18" t="s">
        <v>16</v>
      </c>
      <c r="F171" s="18" t="s">
        <v>21</v>
      </c>
      <c r="G171" s="18" t="s">
        <v>26</v>
      </c>
      <c r="H171" s="18" t="s">
        <v>19</v>
      </c>
      <c r="I171" s="18" t="s">
        <v>35</v>
      </c>
      <c r="J171" s="7">
        <v>1525</v>
      </c>
      <c r="K171" s="19">
        <f>_xlfn.XLOOKUP(Tabell1[[#This Row],[ProduktId]],[1]Prislista!$A:$A,[1]Prislista!$Y:$Y,"")</f>
        <v>1565</v>
      </c>
      <c r="L171" s="20">
        <f>IFERROR(Tabell1[[#This Row],[Pris 9e juni 2026]]/Tabell1[[#This Row],[Pris 25e maj2026]]-1,"")</f>
        <v>2.6229508196721207E-2</v>
      </c>
      <c r="M171" s="8">
        <f>IFERROR(Tabell1[[#This Row],[Pris 9e juni 2026]]-Tabell1[[#This Row],[Pris 25e maj2026]],"")</f>
        <v>40</v>
      </c>
      <c r="N171" s="21"/>
    </row>
    <row r="172" spans="1:14" customFormat="1" x14ac:dyDescent="0.35">
      <c r="A172" s="17">
        <v>2211</v>
      </c>
      <c r="B172" s="18" t="s">
        <v>159</v>
      </c>
      <c r="C172" s="18" t="s">
        <v>23</v>
      </c>
      <c r="D172" s="18" t="s">
        <v>114</v>
      </c>
      <c r="E172" s="18" t="s">
        <v>16</v>
      </c>
      <c r="F172" s="18" t="s">
        <v>17</v>
      </c>
      <c r="G172" s="18" t="s">
        <v>26</v>
      </c>
      <c r="H172" s="18" t="s">
        <v>19</v>
      </c>
      <c r="I172" s="18" t="s">
        <v>35</v>
      </c>
      <c r="J172" s="7">
        <v>2040</v>
      </c>
      <c r="K172" s="19">
        <f>_xlfn.XLOOKUP(Tabell1[[#This Row],[ProduktId]],[1]Prislista!$A:$A,[1]Prislista!$Y:$Y,"")</f>
        <v>2095</v>
      </c>
      <c r="L172" s="20">
        <f>IFERROR(Tabell1[[#This Row],[Pris 9e juni 2026]]/Tabell1[[#This Row],[Pris 25e maj2026]]-1,"")</f>
        <v>2.6960784313725394E-2</v>
      </c>
      <c r="M172" s="8">
        <f>IFERROR(Tabell1[[#This Row],[Pris 9e juni 2026]]-Tabell1[[#This Row],[Pris 25e maj2026]],"")</f>
        <v>55</v>
      </c>
      <c r="N172" s="21"/>
    </row>
    <row r="173" spans="1:14" customFormat="1" x14ac:dyDescent="0.35">
      <c r="A173" s="17">
        <v>2212</v>
      </c>
      <c r="B173" s="18" t="s">
        <v>160</v>
      </c>
      <c r="C173" s="18" t="s">
        <v>23</v>
      </c>
      <c r="D173" s="18" t="s">
        <v>114</v>
      </c>
      <c r="E173" s="18" t="s">
        <v>16</v>
      </c>
      <c r="F173" s="18" t="s">
        <v>21</v>
      </c>
      <c r="G173" s="18" t="s">
        <v>26</v>
      </c>
      <c r="H173" s="18" t="s">
        <v>19</v>
      </c>
      <c r="I173" s="18" t="s">
        <v>35</v>
      </c>
      <c r="J173" s="7">
        <v>1525</v>
      </c>
      <c r="K173" s="19">
        <f>_xlfn.XLOOKUP(Tabell1[[#This Row],[ProduktId]],[1]Prislista!$A:$A,[1]Prislista!$Y:$Y,"")</f>
        <v>1565</v>
      </c>
      <c r="L173" s="20">
        <f>IFERROR(Tabell1[[#This Row],[Pris 9e juni 2026]]/Tabell1[[#This Row],[Pris 25e maj2026]]-1,"")</f>
        <v>2.6229508196721207E-2</v>
      </c>
      <c r="M173" s="8">
        <f>IFERROR(Tabell1[[#This Row],[Pris 9e juni 2026]]-Tabell1[[#This Row],[Pris 25e maj2026]],"")</f>
        <v>40</v>
      </c>
      <c r="N173" s="21"/>
    </row>
    <row r="174" spans="1:14" customFormat="1" x14ac:dyDescent="0.35">
      <c r="A174" s="17">
        <v>2253</v>
      </c>
      <c r="B174" s="18" t="s">
        <v>161</v>
      </c>
      <c r="C174" s="18" t="s">
        <v>23</v>
      </c>
      <c r="D174" s="18" t="s">
        <v>43</v>
      </c>
      <c r="E174" s="18" t="s">
        <v>28</v>
      </c>
      <c r="F174" s="18" t="s">
        <v>17</v>
      </c>
      <c r="G174" s="18" t="s">
        <v>26</v>
      </c>
      <c r="H174" s="18" t="s">
        <v>19</v>
      </c>
      <c r="I174" s="18" t="s">
        <v>35</v>
      </c>
      <c r="J174" s="7">
        <v>8600</v>
      </c>
      <c r="K174" s="19">
        <f>_xlfn.XLOOKUP(Tabell1[[#This Row],[ProduktId]],[1]Prislista!$A:$A,[1]Prislista!$Y:$Y,"")</f>
        <v>8900</v>
      </c>
      <c r="L174" s="20">
        <f>IFERROR(Tabell1[[#This Row],[Pris 9e juni 2026]]/Tabell1[[#This Row],[Pris 25e maj2026]]-1,"")</f>
        <v>3.488372093023262E-2</v>
      </c>
      <c r="M174" s="8">
        <f>IFERROR(Tabell1[[#This Row],[Pris 9e juni 2026]]-Tabell1[[#This Row],[Pris 25e maj2026]],"")</f>
        <v>300</v>
      </c>
      <c r="N174" s="21"/>
    </row>
    <row r="175" spans="1:14" customFormat="1" x14ac:dyDescent="0.35">
      <c r="A175" s="17">
        <v>2254</v>
      </c>
      <c r="B175" s="18" t="s">
        <v>162</v>
      </c>
      <c r="C175" s="18" t="s">
        <v>23</v>
      </c>
      <c r="D175" s="18" t="s">
        <v>43</v>
      </c>
      <c r="E175" s="18" t="s">
        <v>28</v>
      </c>
      <c r="F175" s="18" t="s">
        <v>21</v>
      </c>
      <c r="G175" s="18" t="s">
        <v>26</v>
      </c>
      <c r="H175" s="18" t="s">
        <v>19</v>
      </c>
      <c r="I175" s="18" t="s">
        <v>35</v>
      </c>
      <c r="J175" s="7">
        <v>6450</v>
      </c>
      <c r="K175" s="19">
        <f>_xlfn.XLOOKUP(Tabell1[[#This Row],[ProduktId]],[1]Prislista!$A:$A,[1]Prislista!$Y:$Y,"")</f>
        <v>6700</v>
      </c>
      <c r="L175" s="20">
        <f>IFERROR(Tabell1[[#This Row],[Pris 9e juni 2026]]/Tabell1[[#This Row],[Pris 25e maj2026]]-1,"")</f>
        <v>3.8759689922480689E-2</v>
      </c>
      <c r="M175" s="8">
        <f>IFERROR(Tabell1[[#This Row],[Pris 9e juni 2026]]-Tabell1[[#This Row],[Pris 25e maj2026]],"")</f>
        <v>250</v>
      </c>
      <c r="N175" s="21"/>
    </row>
    <row r="176" spans="1:14" customFormat="1" x14ac:dyDescent="0.35">
      <c r="A176" s="17">
        <v>2255</v>
      </c>
      <c r="B176" s="18" t="s">
        <v>163</v>
      </c>
      <c r="C176" s="18" t="s">
        <v>23</v>
      </c>
      <c r="D176" s="18" t="s">
        <v>50</v>
      </c>
      <c r="E176" s="18" t="s">
        <v>28</v>
      </c>
      <c r="F176" s="18" t="s">
        <v>17</v>
      </c>
      <c r="G176" s="18" t="s">
        <v>26</v>
      </c>
      <c r="H176" s="18" t="s">
        <v>19</v>
      </c>
      <c r="I176" s="18" t="s">
        <v>35</v>
      </c>
      <c r="J176" s="7">
        <v>8600</v>
      </c>
      <c r="K176" s="19">
        <f>_xlfn.XLOOKUP(Tabell1[[#This Row],[ProduktId]],[1]Prislista!$A:$A,[1]Prislista!$Y:$Y,"")</f>
        <v>8900</v>
      </c>
      <c r="L176" s="20">
        <f>IFERROR(Tabell1[[#This Row],[Pris 9e juni 2026]]/Tabell1[[#This Row],[Pris 25e maj2026]]-1,"")</f>
        <v>3.488372093023262E-2</v>
      </c>
      <c r="M176" s="8">
        <f>IFERROR(Tabell1[[#This Row],[Pris 9e juni 2026]]-Tabell1[[#This Row],[Pris 25e maj2026]],"")</f>
        <v>300</v>
      </c>
      <c r="N176" s="21"/>
    </row>
    <row r="177" spans="1:14" customFormat="1" x14ac:dyDescent="0.35">
      <c r="A177" s="17">
        <v>2256</v>
      </c>
      <c r="B177" s="18" t="s">
        <v>164</v>
      </c>
      <c r="C177" s="18" t="s">
        <v>23</v>
      </c>
      <c r="D177" s="18" t="s">
        <v>50</v>
      </c>
      <c r="E177" s="18" t="s">
        <v>28</v>
      </c>
      <c r="F177" s="18" t="s">
        <v>21</v>
      </c>
      <c r="G177" s="18" t="s">
        <v>26</v>
      </c>
      <c r="H177" s="18" t="s">
        <v>19</v>
      </c>
      <c r="I177" s="18" t="s">
        <v>35</v>
      </c>
      <c r="J177" s="7">
        <v>6450</v>
      </c>
      <c r="K177" s="19">
        <f>_xlfn.XLOOKUP(Tabell1[[#This Row],[ProduktId]],[1]Prislista!$A:$A,[1]Prislista!$Y:$Y,"")</f>
        <v>6700</v>
      </c>
      <c r="L177" s="20">
        <f>IFERROR(Tabell1[[#This Row],[Pris 9e juni 2026]]/Tabell1[[#This Row],[Pris 25e maj2026]]-1,"")</f>
        <v>3.8759689922480689E-2</v>
      </c>
      <c r="M177" s="8">
        <f>IFERROR(Tabell1[[#This Row],[Pris 9e juni 2026]]-Tabell1[[#This Row],[Pris 25e maj2026]],"")</f>
        <v>250</v>
      </c>
      <c r="N177" s="21"/>
    </row>
    <row r="178" spans="1:14" customFormat="1" x14ac:dyDescent="0.35">
      <c r="A178" s="17">
        <v>2257</v>
      </c>
      <c r="B178" s="18" t="s">
        <v>165</v>
      </c>
      <c r="C178" s="18" t="s">
        <v>23</v>
      </c>
      <c r="D178" s="18" t="s">
        <v>53</v>
      </c>
      <c r="E178" s="18" t="s">
        <v>28</v>
      </c>
      <c r="F178" s="18" t="s">
        <v>17</v>
      </c>
      <c r="G178" s="18" t="s">
        <v>26</v>
      </c>
      <c r="H178" s="18" t="s">
        <v>19</v>
      </c>
      <c r="I178" s="18" t="s">
        <v>35</v>
      </c>
      <c r="J178" s="7">
        <v>8600</v>
      </c>
      <c r="K178" s="19">
        <f>_xlfn.XLOOKUP(Tabell1[[#This Row],[ProduktId]],[1]Prislista!$A:$A,[1]Prislista!$Y:$Y,"")</f>
        <v>8900</v>
      </c>
      <c r="L178" s="20">
        <f>IFERROR(Tabell1[[#This Row],[Pris 9e juni 2026]]/Tabell1[[#This Row],[Pris 25e maj2026]]-1,"")</f>
        <v>3.488372093023262E-2</v>
      </c>
      <c r="M178" s="8">
        <f>IFERROR(Tabell1[[#This Row],[Pris 9e juni 2026]]-Tabell1[[#This Row],[Pris 25e maj2026]],"")</f>
        <v>300</v>
      </c>
      <c r="N178" s="21"/>
    </row>
    <row r="179" spans="1:14" customFormat="1" x14ac:dyDescent="0.35">
      <c r="A179" s="17">
        <v>2258</v>
      </c>
      <c r="B179" s="18" t="s">
        <v>166</v>
      </c>
      <c r="C179" s="18" t="s">
        <v>23</v>
      </c>
      <c r="D179" s="18" t="s">
        <v>53</v>
      </c>
      <c r="E179" s="18" t="s">
        <v>28</v>
      </c>
      <c r="F179" s="18" t="s">
        <v>21</v>
      </c>
      <c r="G179" s="18" t="s">
        <v>26</v>
      </c>
      <c r="H179" s="18" t="s">
        <v>19</v>
      </c>
      <c r="I179" s="18" t="s">
        <v>35</v>
      </c>
      <c r="J179" s="7">
        <v>6450</v>
      </c>
      <c r="K179" s="19">
        <f>_xlfn.XLOOKUP(Tabell1[[#This Row],[ProduktId]],[1]Prislista!$A:$A,[1]Prislista!$Y:$Y,"")</f>
        <v>6700</v>
      </c>
      <c r="L179" s="20">
        <f>IFERROR(Tabell1[[#This Row],[Pris 9e juni 2026]]/Tabell1[[#This Row],[Pris 25e maj2026]]-1,"")</f>
        <v>3.8759689922480689E-2</v>
      </c>
      <c r="M179" s="8">
        <f>IFERROR(Tabell1[[#This Row],[Pris 9e juni 2026]]-Tabell1[[#This Row],[Pris 25e maj2026]],"")</f>
        <v>250</v>
      </c>
      <c r="N179" s="21"/>
    </row>
    <row r="180" spans="1:14" customFormat="1" x14ac:dyDescent="0.35">
      <c r="A180" s="17">
        <v>2259</v>
      </c>
      <c r="B180" s="18" t="s">
        <v>167</v>
      </c>
      <c r="C180" s="18" t="s">
        <v>23</v>
      </c>
      <c r="D180" s="18" t="s">
        <v>56</v>
      </c>
      <c r="E180" s="18" t="s">
        <v>28</v>
      </c>
      <c r="F180" s="18" t="s">
        <v>17</v>
      </c>
      <c r="G180" s="18" t="s">
        <v>26</v>
      </c>
      <c r="H180" s="18" t="s">
        <v>19</v>
      </c>
      <c r="I180" s="18" t="s">
        <v>35</v>
      </c>
      <c r="J180" s="7">
        <v>12950</v>
      </c>
      <c r="K180" s="19">
        <f>_xlfn.XLOOKUP(Tabell1[[#This Row],[ProduktId]],[1]Prislista!$A:$A,[1]Prislista!$Y:$Y,"")</f>
        <v>13350</v>
      </c>
      <c r="L180" s="20">
        <f>IFERROR(Tabell1[[#This Row],[Pris 9e juni 2026]]/Tabell1[[#This Row],[Pris 25e maj2026]]-1,"")</f>
        <v>3.0888030888030826E-2</v>
      </c>
      <c r="M180" s="8">
        <f>IFERROR(Tabell1[[#This Row],[Pris 9e juni 2026]]-Tabell1[[#This Row],[Pris 25e maj2026]],"")</f>
        <v>400</v>
      </c>
      <c r="N180" s="21"/>
    </row>
    <row r="181" spans="1:14" customFormat="1" x14ac:dyDescent="0.35">
      <c r="A181" s="17">
        <v>2260</v>
      </c>
      <c r="B181" s="18" t="s">
        <v>168</v>
      </c>
      <c r="C181" s="18" t="s">
        <v>23</v>
      </c>
      <c r="D181" s="18" t="s">
        <v>56</v>
      </c>
      <c r="E181" s="18" t="s">
        <v>28</v>
      </c>
      <c r="F181" s="18" t="s">
        <v>21</v>
      </c>
      <c r="G181" s="18" t="s">
        <v>26</v>
      </c>
      <c r="H181" s="18" t="s">
        <v>19</v>
      </c>
      <c r="I181" s="18" t="s">
        <v>35</v>
      </c>
      <c r="J181" s="7">
        <v>9700</v>
      </c>
      <c r="K181" s="19">
        <f>_xlfn.XLOOKUP(Tabell1[[#This Row],[ProduktId]],[1]Prislista!$A:$A,[1]Prislista!$Y:$Y,"")</f>
        <v>10000</v>
      </c>
      <c r="L181" s="20">
        <f>IFERROR(Tabell1[[#This Row],[Pris 9e juni 2026]]/Tabell1[[#This Row],[Pris 25e maj2026]]-1,"")</f>
        <v>3.0927835051546282E-2</v>
      </c>
      <c r="M181" s="8">
        <f>IFERROR(Tabell1[[#This Row],[Pris 9e juni 2026]]-Tabell1[[#This Row],[Pris 25e maj2026]],"")</f>
        <v>300</v>
      </c>
      <c r="N181" s="21"/>
    </row>
    <row r="182" spans="1:14" customFormat="1" x14ac:dyDescent="0.35">
      <c r="A182" s="17">
        <v>2261</v>
      </c>
      <c r="B182" s="18" t="s">
        <v>169</v>
      </c>
      <c r="C182" s="18" t="s">
        <v>23</v>
      </c>
      <c r="D182" s="18" t="s">
        <v>60</v>
      </c>
      <c r="E182" s="18" t="s">
        <v>28</v>
      </c>
      <c r="F182" s="18" t="s">
        <v>17</v>
      </c>
      <c r="G182" s="18" t="s">
        <v>26</v>
      </c>
      <c r="H182" s="18" t="s">
        <v>19</v>
      </c>
      <c r="I182" s="18" t="s">
        <v>35</v>
      </c>
      <c r="J182" s="7">
        <v>12950</v>
      </c>
      <c r="K182" s="19">
        <f>_xlfn.XLOOKUP(Tabell1[[#This Row],[ProduktId]],[1]Prislista!$A:$A,[1]Prislista!$Y:$Y,"")</f>
        <v>13350</v>
      </c>
      <c r="L182" s="20">
        <f>IFERROR(Tabell1[[#This Row],[Pris 9e juni 2026]]/Tabell1[[#This Row],[Pris 25e maj2026]]-1,"")</f>
        <v>3.0888030888030826E-2</v>
      </c>
      <c r="M182" s="8">
        <f>IFERROR(Tabell1[[#This Row],[Pris 9e juni 2026]]-Tabell1[[#This Row],[Pris 25e maj2026]],"")</f>
        <v>400</v>
      </c>
      <c r="N182" s="21"/>
    </row>
    <row r="183" spans="1:14" customFormat="1" x14ac:dyDescent="0.35">
      <c r="A183" s="17">
        <v>2262</v>
      </c>
      <c r="B183" s="18" t="s">
        <v>170</v>
      </c>
      <c r="C183" s="18" t="s">
        <v>23</v>
      </c>
      <c r="D183" s="18" t="s">
        <v>60</v>
      </c>
      <c r="E183" s="18" t="s">
        <v>28</v>
      </c>
      <c r="F183" s="18" t="s">
        <v>21</v>
      </c>
      <c r="G183" s="18" t="s">
        <v>26</v>
      </c>
      <c r="H183" s="18" t="s">
        <v>19</v>
      </c>
      <c r="I183" s="18" t="s">
        <v>35</v>
      </c>
      <c r="J183" s="7">
        <v>9700</v>
      </c>
      <c r="K183" s="19">
        <f>_xlfn.XLOOKUP(Tabell1[[#This Row],[ProduktId]],[1]Prislista!$A:$A,[1]Prislista!$Y:$Y,"")</f>
        <v>10000</v>
      </c>
      <c r="L183" s="20">
        <f>IFERROR(Tabell1[[#This Row],[Pris 9e juni 2026]]/Tabell1[[#This Row],[Pris 25e maj2026]]-1,"")</f>
        <v>3.0927835051546282E-2</v>
      </c>
      <c r="M183" s="8">
        <f>IFERROR(Tabell1[[#This Row],[Pris 9e juni 2026]]-Tabell1[[#This Row],[Pris 25e maj2026]],"")</f>
        <v>300</v>
      </c>
      <c r="N183" s="21"/>
    </row>
    <row r="184" spans="1:14" customFormat="1" x14ac:dyDescent="0.35">
      <c r="A184" s="17">
        <v>2263</v>
      </c>
      <c r="B184" s="18" t="s">
        <v>171</v>
      </c>
      <c r="C184" s="18" t="s">
        <v>23</v>
      </c>
      <c r="D184" s="18" t="s">
        <v>24</v>
      </c>
      <c r="E184" s="18" t="s">
        <v>28</v>
      </c>
      <c r="F184" s="18" t="s">
        <v>17</v>
      </c>
      <c r="G184" s="18" t="s">
        <v>26</v>
      </c>
      <c r="H184" s="18" t="s">
        <v>19</v>
      </c>
      <c r="I184" s="18" t="s">
        <v>35</v>
      </c>
      <c r="J184" s="7">
        <v>19800</v>
      </c>
      <c r="K184" s="19">
        <f>_xlfn.XLOOKUP(Tabell1[[#This Row],[ProduktId]],[1]Prislista!$A:$A,[1]Prislista!$Y:$Y,"")</f>
        <v>20400</v>
      </c>
      <c r="L184" s="20">
        <f>IFERROR(Tabell1[[#This Row],[Pris 9e juni 2026]]/Tabell1[[#This Row],[Pris 25e maj2026]]-1,"")</f>
        <v>3.0303030303030276E-2</v>
      </c>
      <c r="M184" s="8">
        <f>IFERROR(Tabell1[[#This Row],[Pris 9e juni 2026]]-Tabell1[[#This Row],[Pris 25e maj2026]],"")</f>
        <v>600</v>
      </c>
      <c r="N184" s="21"/>
    </row>
    <row r="185" spans="1:14" customFormat="1" x14ac:dyDescent="0.35">
      <c r="A185" s="17">
        <v>2264</v>
      </c>
      <c r="B185" s="18" t="s">
        <v>172</v>
      </c>
      <c r="C185" s="18" t="s">
        <v>23</v>
      </c>
      <c r="D185" s="18" t="s">
        <v>24</v>
      </c>
      <c r="E185" s="18" t="s">
        <v>28</v>
      </c>
      <c r="F185" s="18" t="s">
        <v>21</v>
      </c>
      <c r="G185" s="18" t="s">
        <v>26</v>
      </c>
      <c r="H185" s="18" t="s">
        <v>19</v>
      </c>
      <c r="I185" s="18" t="s">
        <v>35</v>
      </c>
      <c r="J185" s="7">
        <v>14850</v>
      </c>
      <c r="K185" s="19">
        <f>_xlfn.XLOOKUP(Tabell1[[#This Row],[ProduktId]],[1]Prislista!$A:$A,[1]Prislista!$Y:$Y,"")</f>
        <v>15300</v>
      </c>
      <c r="L185" s="20">
        <f>IFERROR(Tabell1[[#This Row],[Pris 9e juni 2026]]/Tabell1[[#This Row],[Pris 25e maj2026]]-1,"")</f>
        <v>3.0303030303030276E-2</v>
      </c>
      <c r="M185" s="8">
        <f>IFERROR(Tabell1[[#This Row],[Pris 9e juni 2026]]-Tabell1[[#This Row],[Pris 25e maj2026]],"")</f>
        <v>450</v>
      </c>
      <c r="N185" s="21"/>
    </row>
    <row r="186" spans="1:14" customFormat="1" x14ac:dyDescent="0.35">
      <c r="A186" s="17">
        <v>2265</v>
      </c>
      <c r="B186" s="18" t="s">
        <v>173</v>
      </c>
      <c r="C186" s="18" t="s">
        <v>23</v>
      </c>
      <c r="D186" s="18" t="s">
        <v>105</v>
      </c>
      <c r="E186" s="18" t="s">
        <v>28</v>
      </c>
      <c r="F186" s="18" t="s">
        <v>17</v>
      </c>
      <c r="G186" s="18" t="s">
        <v>26</v>
      </c>
      <c r="H186" s="18" t="s">
        <v>19</v>
      </c>
      <c r="I186" s="18" t="s">
        <v>35</v>
      </c>
      <c r="J186" s="7">
        <v>7550</v>
      </c>
      <c r="K186" s="19">
        <f>_xlfn.XLOOKUP(Tabell1[[#This Row],[ProduktId]],[1]Prislista!$A:$A,[1]Prislista!$Y:$Y,"")</f>
        <v>7750</v>
      </c>
      <c r="L186" s="20">
        <f>IFERROR(Tabell1[[#This Row],[Pris 9e juni 2026]]/Tabell1[[#This Row],[Pris 25e maj2026]]-1,"")</f>
        <v>2.6490066225165476E-2</v>
      </c>
      <c r="M186" s="8">
        <f>IFERROR(Tabell1[[#This Row],[Pris 9e juni 2026]]-Tabell1[[#This Row],[Pris 25e maj2026]],"")</f>
        <v>200</v>
      </c>
      <c r="N186" s="21"/>
    </row>
    <row r="187" spans="1:14" customFormat="1" x14ac:dyDescent="0.35">
      <c r="A187" s="17">
        <v>2266</v>
      </c>
      <c r="B187" s="18" t="s">
        <v>174</v>
      </c>
      <c r="C187" s="18" t="s">
        <v>23</v>
      </c>
      <c r="D187" s="18" t="s">
        <v>105</v>
      </c>
      <c r="E187" s="18" t="s">
        <v>28</v>
      </c>
      <c r="F187" s="18" t="s">
        <v>21</v>
      </c>
      <c r="G187" s="18" t="s">
        <v>26</v>
      </c>
      <c r="H187" s="18" t="s">
        <v>19</v>
      </c>
      <c r="I187" s="18" t="s">
        <v>35</v>
      </c>
      <c r="J187" s="7">
        <v>5650</v>
      </c>
      <c r="K187" s="19">
        <f>_xlfn.XLOOKUP(Tabell1[[#This Row],[ProduktId]],[1]Prislista!$A:$A,[1]Prislista!$Y:$Y,"")</f>
        <v>5800</v>
      </c>
      <c r="L187" s="20">
        <f>IFERROR(Tabell1[[#This Row],[Pris 9e juni 2026]]/Tabell1[[#This Row],[Pris 25e maj2026]]-1,"")</f>
        <v>2.6548672566371723E-2</v>
      </c>
      <c r="M187" s="8">
        <f>IFERROR(Tabell1[[#This Row],[Pris 9e juni 2026]]-Tabell1[[#This Row],[Pris 25e maj2026]],"")</f>
        <v>150</v>
      </c>
      <c r="N187" s="21"/>
    </row>
    <row r="188" spans="1:14" customFormat="1" x14ac:dyDescent="0.35">
      <c r="A188" s="17">
        <v>2267</v>
      </c>
      <c r="B188" s="18" t="s">
        <v>175</v>
      </c>
      <c r="C188" s="18" t="s">
        <v>23</v>
      </c>
      <c r="D188" s="18" t="s">
        <v>108</v>
      </c>
      <c r="E188" s="18" t="s">
        <v>28</v>
      </c>
      <c r="F188" s="18" t="s">
        <v>17</v>
      </c>
      <c r="G188" s="18" t="s">
        <v>26</v>
      </c>
      <c r="H188" s="18" t="s">
        <v>19</v>
      </c>
      <c r="I188" s="18" t="s">
        <v>35</v>
      </c>
      <c r="J188" s="7">
        <v>7550</v>
      </c>
      <c r="K188" s="19">
        <f>_xlfn.XLOOKUP(Tabell1[[#This Row],[ProduktId]],[1]Prislista!$A:$A,[1]Prislista!$Y:$Y,"")</f>
        <v>7750</v>
      </c>
      <c r="L188" s="20">
        <f>IFERROR(Tabell1[[#This Row],[Pris 9e juni 2026]]/Tabell1[[#This Row],[Pris 25e maj2026]]-1,"")</f>
        <v>2.6490066225165476E-2</v>
      </c>
      <c r="M188" s="8">
        <f>IFERROR(Tabell1[[#This Row],[Pris 9e juni 2026]]-Tabell1[[#This Row],[Pris 25e maj2026]],"")</f>
        <v>200</v>
      </c>
      <c r="N188" s="21"/>
    </row>
    <row r="189" spans="1:14" customFormat="1" x14ac:dyDescent="0.35">
      <c r="A189" s="17">
        <v>2268</v>
      </c>
      <c r="B189" s="18" t="s">
        <v>176</v>
      </c>
      <c r="C189" s="18" t="s">
        <v>23</v>
      </c>
      <c r="D189" s="18" t="s">
        <v>108</v>
      </c>
      <c r="E189" s="18" t="s">
        <v>28</v>
      </c>
      <c r="F189" s="18" t="s">
        <v>21</v>
      </c>
      <c r="G189" s="18" t="s">
        <v>26</v>
      </c>
      <c r="H189" s="18" t="s">
        <v>19</v>
      </c>
      <c r="I189" s="18" t="s">
        <v>35</v>
      </c>
      <c r="J189" s="7">
        <v>5650</v>
      </c>
      <c r="K189" s="19">
        <f>_xlfn.XLOOKUP(Tabell1[[#This Row],[ProduktId]],[1]Prislista!$A:$A,[1]Prislista!$Y:$Y,"")</f>
        <v>5800</v>
      </c>
      <c r="L189" s="20">
        <f>IFERROR(Tabell1[[#This Row],[Pris 9e juni 2026]]/Tabell1[[#This Row],[Pris 25e maj2026]]-1,"")</f>
        <v>2.6548672566371723E-2</v>
      </c>
      <c r="M189" s="8">
        <f>IFERROR(Tabell1[[#This Row],[Pris 9e juni 2026]]-Tabell1[[#This Row],[Pris 25e maj2026]],"")</f>
        <v>150</v>
      </c>
      <c r="N189" s="21"/>
    </row>
    <row r="190" spans="1:14" customFormat="1" x14ac:dyDescent="0.35">
      <c r="A190" s="17">
        <v>2269</v>
      </c>
      <c r="B190" s="18" t="s">
        <v>177</v>
      </c>
      <c r="C190" s="18" t="s">
        <v>23</v>
      </c>
      <c r="D190" s="18" t="s">
        <v>111</v>
      </c>
      <c r="E190" s="18" t="s">
        <v>28</v>
      </c>
      <c r="F190" s="18" t="s">
        <v>17</v>
      </c>
      <c r="G190" s="18" t="s">
        <v>26</v>
      </c>
      <c r="H190" s="18" t="s">
        <v>19</v>
      </c>
      <c r="I190" s="18" t="s">
        <v>35</v>
      </c>
      <c r="J190" s="7">
        <v>7550</v>
      </c>
      <c r="K190" s="19">
        <f>_xlfn.XLOOKUP(Tabell1[[#This Row],[ProduktId]],[1]Prislista!$A:$A,[1]Prislista!$Y:$Y,"")</f>
        <v>7750</v>
      </c>
      <c r="L190" s="20">
        <f>IFERROR(Tabell1[[#This Row],[Pris 9e juni 2026]]/Tabell1[[#This Row],[Pris 25e maj2026]]-1,"")</f>
        <v>2.6490066225165476E-2</v>
      </c>
      <c r="M190" s="8">
        <f>IFERROR(Tabell1[[#This Row],[Pris 9e juni 2026]]-Tabell1[[#This Row],[Pris 25e maj2026]],"")</f>
        <v>200</v>
      </c>
      <c r="N190" s="21"/>
    </row>
    <row r="191" spans="1:14" customFormat="1" x14ac:dyDescent="0.35">
      <c r="A191" s="17">
        <v>2270</v>
      </c>
      <c r="B191" s="18" t="s">
        <v>178</v>
      </c>
      <c r="C191" s="18" t="s">
        <v>23</v>
      </c>
      <c r="D191" s="18" t="s">
        <v>111</v>
      </c>
      <c r="E191" s="18" t="s">
        <v>28</v>
      </c>
      <c r="F191" s="18" t="s">
        <v>21</v>
      </c>
      <c r="G191" s="18" t="s">
        <v>26</v>
      </c>
      <c r="H191" s="18" t="s">
        <v>19</v>
      </c>
      <c r="I191" s="18" t="s">
        <v>35</v>
      </c>
      <c r="J191" s="7">
        <v>5650</v>
      </c>
      <c r="K191" s="19">
        <f>_xlfn.XLOOKUP(Tabell1[[#This Row],[ProduktId]],[1]Prislista!$A:$A,[1]Prislista!$Y:$Y,"")</f>
        <v>5800</v>
      </c>
      <c r="L191" s="20">
        <f>IFERROR(Tabell1[[#This Row],[Pris 9e juni 2026]]/Tabell1[[#This Row],[Pris 25e maj2026]]-1,"")</f>
        <v>2.6548672566371723E-2</v>
      </c>
      <c r="M191" s="8">
        <f>IFERROR(Tabell1[[#This Row],[Pris 9e juni 2026]]-Tabell1[[#This Row],[Pris 25e maj2026]],"")</f>
        <v>150</v>
      </c>
      <c r="N191" s="21"/>
    </row>
    <row r="192" spans="1:14" customFormat="1" x14ac:dyDescent="0.35">
      <c r="A192" s="17">
        <v>2271</v>
      </c>
      <c r="B192" s="18" t="s">
        <v>179</v>
      </c>
      <c r="C192" s="18" t="s">
        <v>23</v>
      </c>
      <c r="D192" s="18" t="s">
        <v>114</v>
      </c>
      <c r="E192" s="18" t="s">
        <v>28</v>
      </c>
      <c r="F192" s="18" t="s">
        <v>17</v>
      </c>
      <c r="G192" s="18" t="s">
        <v>26</v>
      </c>
      <c r="H192" s="18" t="s">
        <v>19</v>
      </c>
      <c r="I192" s="18" t="s">
        <v>35</v>
      </c>
      <c r="J192" s="7">
        <v>7550</v>
      </c>
      <c r="K192" s="19">
        <f>_xlfn.XLOOKUP(Tabell1[[#This Row],[ProduktId]],[1]Prislista!$A:$A,[1]Prislista!$Y:$Y,"")</f>
        <v>7750</v>
      </c>
      <c r="L192" s="20">
        <f>IFERROR(Tabell1[[#This Row],[Pris 9e juni 2026]]/Tabell1[[#This Row],[Pris 25e maj2026]]-1,"")</f>
        <v>2.6490066225165476E-2</v>
      </c>
      <c r="M192" s="8">
        <f>IFERROR(Tabell1[[#This Row],[Pris 9e juni 2026]]-Tabell1[[#This Row],[Pris 25e maj2026]],"")</f>
        <v>200</v>
      </c>
      <c r="N192" s="21"/>
    </row>
    <row r="193" spans="1:14" customFormat="1" x14ac:dyDescent="0.35">
      <c r="A193" s="17">
        <v>2272</v>
      </c>
      <c r="B193" s="18" t="s">
        <v>180</v>
      </c>
      <c r="C193" s="18" t="s">
        <v>23</v>
      </c>
      <c r="D193" s="18" t="s">
        <v>114</v>
      </c>
      <c r="E193" s="18" t="s">
        <v>28</v>
      </c>
      <c r="F193" s="18" t="s">
        <v>21</v>
      </c>
      <c r="G193" s="18" t="s">
        <v>26</v>
      </c>
      <c r="H193" s="18" t="s">
        <v>19</v>
      </c>
      <c r="I193" s="18" t="s">
        <v>35</v>
      </c>
      <c r="J193" s="7">
        <v>5650</v>
      </c>
      <c r="K193" s="19">
        <f>_xlfn.XLOOKUP(Tabell1[[#This Row],[ProduktId]],[1]Prislista!$A:$A,[1]Prislista!$Y:$Y,"")</f>
        <v>5800</v>
      </c>
      <c r="L193" s="20">
        <f>IFERROR(Tabell1[[#This Row],[Pris 9e juni 2026]]/Tabell1[[#This Row],[Pris 25e maj2026]]-1,"")</f>
        <v>2.6548672566371723E-2</v>
      </c>
      <c r="M193" s="8">
        <f>IFERROR(Tabell1[[#This Row],[Pris 9e juni 2026]]-Tabell1[[#This Row],[Pris 25e maj2026]],"")</f>
        <v>150</v>
      </c>
      <c r="N193" s="21"/>
    </row>
    <row r="194" spans="1:14" customFormat="1" x14ac:dyDescent="0.35">
      <c r="A194" s="17">
        <v>2312</v>
      </c>
      <c r="B194" s="18" t="s">
        <v>181</v>
      </c>
      <c r="C194" s="18" t="s">
        <v>31</v>
      </c>
      <c r="D194" s="18" t="s">
        <v>43</v>
      </c>
      <c r="E194" s="18" t="s">
        <v>29</v>
      </c>
      <c r="F194" s="18" t="s">
        <v>21</v>
      </c>
      <c r="G194" s="18" t="s">
        <v>34</v>
      </c>
      <c r="H194" s="18" t="s">
        <v>19</v>
      </c>
      <c r="I194" s="18" t="s">
        <v>35</v>
      </c>
      <c r="J194" s="7">
        <v>2502</v>
      </c>
      <c r="K194" s="19">
        <f>_xlfn.XLOOKUP(Tabell1[[#This Row],[ProduktId]],[1]Prislista!$A:$A,[1]Prislista!$Y:$Y,"")</f>
        <v>2601</v>
      </c>
      <c r="L194" s="20">
        <f>IFERROR(Tabell1[[#This Row],[Pris 9e juni 2026]]/Tabell1[[#This Row],[Pris 25e maj2026]]-1,"")</f>
        <v>3.9568345323740983E-2</v>
      </c>
      <c r="M194" s="8">
        <f>IFERROR(Tabell1[[#This Row],[Pris 9e juni 2026]]-Tabell1[[#This Row],[Pris 25e maj2026]],"")</f>
        <v>99</v>
      </c>
      <c r="N194" s="21"/>
    </row>
    <row r="195" spans="1:14" customFormat="1" x14ac:dyDescent="0.35">
      <c r="A195" s="17">
        <v>2313</v>
      </c>
      <c r="B195" s="18" t="s">
        <v>181</v>
      </c>
      <c r="C195" s="18" t="s">
        <v>31</v>
      </c>
      <c r="D195" s="18" t="s">
        <v>43</v>
      </c>
      <c r="E195" s="18" t="s">
        <v>29</v>
      </c>
      <c r="F195" s="18" t="s">
        <v>21</v>
      </c>
      <c r="G195" s="18" t="s">
        <v>34</v>
      </c>
      <c r="H195" s="18" t="s">
        <v>19</v>
      </c>
      <c r="I195" s="18" t="s">
        <v>35</v>
      </c>
      <c r="J195" s="7">
        <v>4806</v>
      </c>
      <c r="K195" s="19">
        <f>_xlfn.XLOOKUP(Tabell1[[#This Row],[ProduktId]],[1]Prislista!$A:$A,[1]Prislista!$Y:$Y,"")</f>
        <v>4995</v>
      </c>
      <c r="L195" s="20">
        <f>IFERROR(Tabell1[[#This Row],[Pris 9e juni 2026]]/Tabell1[[#This Row],[Pris 25e maj2026]]-1,"")</f>
        <v>3.9325842696629199E-2</v>
      </c>
      <c r="M195" s="8">
        <f>IFERROR(Tabell1[[#This Row],[Pris 9e juni 2026]]-Tabell1[[#This Row],[Pris 25e maj2026]],"")</f>
        <v>189</v>
      </c>
      <c r="N195" s="21"/>
    </row>
    <row r="196" spans="1:14" customFormat="1" x14ac:dyDescent="0.35">
      <c r="A196" s="17">
        <v>2314</v>
      </c>
      <c r="B196" s="18" t="s">
        <v>182</v>
      </c>
      <c r="C196" s="18" t="s">
        <v>31</v>
      </c>
      <c r="D196" s="18" t="s">
        <v>50</v>
      </c>
      <c r="E196" s="18" t="s">
        <v>29</v>
      </c>
      <c r="F196" s="18" t="s">
        <v>21</v>
      </c>
      <c r="G196" s="18" t="s">
        <v>34</v>
      </c>
      <c r="H196" s="18" t="s">
        <v>19</v>
      </c>
      <c r="I196" s="18" t="s">
        <v>35</v>
      </c>
      <c r="J196" s="7">
        <v>4806</v>
      </c>
      <c r="K196" s="19">
        <f>_xlfn.XLOOKUP(Tabell1[[#This Row],[ProduktId]],[1]Prislista!$A:$A,[1]Prislista!$Y:$Y,"")</f>
        <v>4995</v>
      </c>
      <c r="L196" s="20">
        <f>IFERROR(Tabell1[[#This Row],[Pris 9e juni 2026]]/Tabell1[[#This Row],[Pris 25e maj2026]]-1,"")</f>
        <v>3.9325842696629199E-2</v>
      </c>
      <c r="M196" s="8">
        <f>IFERROR(Tabell1[[#This Row],[Pris 9e juni 2026]]-Tabell1[[#This Row],[Pris 25e maj2026]],"")</f>
        <v>189</v>
      </c>
      <c r="N196" s="21"/>
    </row>
    <row r="197" spans="1:14" customFormat="1" x14ac:dyDescent="0.35">
      <c r="A197" s="17">
        <v>2315</v>
      </c>
      <c r="B197" s="18" t="s">
        <v>183</v>
      </c>
      <c r="C197" s="18" t="s">
        <v>31</v>
      </c>
      <c r="D197" s="18" t="s">
        <v>53</v>
      </c>
      <c r="E197" s="18" t="s">
        <v>29</v>
      </c>
      <c r="F197" s="18" t="s">
        <v>21</v>
      </c>
      <c r="G197" s="18" t="s">
        <v>34</v>
      </c>
      <c r="H197" s="18" t="s">
        <v>19</v>
      </c>
      <c r="I197" s="18" t="s">
        <v>35</v>
      </c>
      <c r="J197" s="7">
        <v>4806</v>
      </c>
      <c r="K197" s="19">
        <f>_xlfn.XLOOKUP(Tabell1[[#This Row],[ProduktId]],[1]Prislista!$A:$A,[1]Prislista!$Y:$Y,"")</f>
        <v>4995</v>
      </c>
      <c r="L197" s="20">
        <f>IFERROR(Tabell1[[#This Row],[Pris 9e juni 2026]]/Tabell1[[#This Row],[Pris 25e maj2026]]-1,"")</f>
        <v>3.9325842696629199E-2</v>
      </c>
      <c r="M197" s="8">
        <f>IFERROR(Tabell1[[#This Row],[Pris 9e juni 2026]]-Tabell1[[#This Row],[Pris 25e maj2026]],"")</f>
        <v>189</v>
      </c>
      <c r="N197" s="21"/>
    </row>
    <row r="198" spans="1:14" customFormat="1" x14ac:dyDescent="0.35">
      <c r="A198" s="17">
        <v>2316</v>
      </c>
      <c r="B198" s="18" t="s">
        <v>184</v>
      </c>
      <c r="C198" s="18" t="s">
        <v>31</v>
      </c>
      <c r="D198" s="18" t="s">
        <v>56</v>
      </c>
      <c r="E198" s="18" t="s">
        <v>29</v>
      </c>
      <c r="F198" s="18" t="s">
        <v>21</v>
      </c>
      <c r="G198" s="18" t="s">
        <v>34</v>
      </c>
      <c r="H198" s="18" t="s">
        <v>19</v>
      </c>
      <c r="I198" s="18" t="s">
        <v>35</v>
      </c>
      <c r="J198" s="7">
        <v>7236</v>
      </c>
      <c r="K198" s="19">
        <f>_xlfn.XLOOKUP(Tabell1[[#This Row],[ProduktId]],[1]Prislista!$A:$A,[1]Prislista!$Y:$Y,"")</f>
        <v>7461</v>
      </c>
      <c r="L198" s="20">
        <f>IFERROR(Tabell1[[#This Row],[Pris 9e juni 2026]]/Tabell1[[#This Row],[Pris 25e maj2026]]-1,"")</f>
        <v>3.1094527363184188E-2</v>
      </c>
      <c r="M198" s="8">
        <f>IFERROR(Tabell1[[#This Row],[Pris 9e juni 2026]]-Tabell1[[#This Row],[Pris 25e maj2026]],"")</f>
        <v>225</v>
      </c>
      <c r="N198" s="21"/>
    </row>
    <row r="199" spans="1:14" customFormat="1" x14ac:dyDescent="0.35">
      <c r="A199" s="17">
        <v>2317</v>
      </c>
      <c r="B199" s="18" t="s">
        <v>185</v>
      </c>
      <c r="C199" s="18" t="s">
        <v>31</v>
      </c>
      <c r="D199" s="18" t="s">
        <v>60</v>
      </c>
      <c r="E199" s="18" t="s">
        <v>29</v>
      </c>
      <c r="F199" s="18" t="s">
        <v>21</v>
      </c>
      <c r="G199" s="18" t="s">
        <v>34</v>
      </c>
      <c r="H199" s="18" t="s">
        <v>19</v>
      </c>
      <c r="I199" s="18" t="s">
        <v>35</v>
      </c>
      <c r="J199" s="7">
        <v>7236</v>
      </c>
      <c r="K199" s="19">
        <f>_xlfn.XLOOKUP(Tabell1[[#This Row],[ProduktId]],[1]Prislista!$A:$A,[1]Prislista!$Y:$Y,"")</f>
        <v>7461</v>
      </c>
      <c r="L199" s="20">
        <f>IFERROR(Tabell1[[#This Row],[Pris 9e juni 2026]]/Tabell1[[#This Row],[Pris 25e maj2026]]-1,"")</f>
        <v>3.1094527363184188E-2</v>
      </c>
      <c r="M199" s="8">
        <f>IFERROR(Tabell1[[#This Row],[Pris 9e juni 2026]]-Tabell1[[#This Row],[Pris 25e maj2026]],"")</f>
        <v>225</v>
      </c>
      <c r="N199" s="21"/>
    </row>
    <row r="200" spans="1:14" customFormat="1" x14ac:dyDescent="0.35">
      <c r="A200" s="17">
        <v>2318</v>
      </c>
      <c r="B200" s="18" t="s">
        <v>186</v>
      </c>
      <c r="C200" s="18" t="s">
        <v>31</v>
      </c>
      <c r="D200" s="18" t="s">
        <v>24</v>
      </c>
      <c r="E200" s="18" t="s">
        <v>29</v>
      </c>
      <c r="F200" s="18" t="s">
        <v>21</v>
      </c>
      <c r="G200" s="18" t="s">
        <v>34</v>
      </c>
      <c r="H200" s="18" t="s">
        <v>19</v>
      </c>
      <c r="I200" s="18" t="s">
        <v>35</v>
      </c>
      <c r="J200" s="7">
        <v>11070</v>
      </c>
      <c r="K200" s="19">
        <f>_xlfn.XLOOKUP(Tabell1[[#This Row],[ProduktId]],[1]Prislista!$A:$A,[1]Prislista!$Y:$Y,"")</f>
        <v>11412</v>
      </c>
      <c r="L200" s="20">
        <f>IFERROR(Tabell1[[#This Row],[Pris 9e juni 2026]]/Tabell1[[#This Row],[Pris 25e maj2026]]-1,"")</f>
        <v>3.0894308943089532E-2</v>
      </c>
      <c r="M200" s="8">
        <f>IFERROR(Tabell1[[#This Row],[Pris 9e juni 2026]]-Tabell1[[#This Row],[Pris 25e maj2026]],"")</f>
        <v>342</v>
      </c>
      <c r="N200" s="21"/>
    </row>
    <row r="201" spans="1:14" customFormat="1" x14ac:dyDescent="0.35">
      <c r="A201" s="17">
        <v>2319</v>
      </c>
      <c r="B201" s="18" t="s">
        <v>187</v>
      </c>
      <c r="C201" s="18" t="s">
        <v>31</v>
      </c>
      <c r="D201" s="18" t="s">
        <v>105</v>
      </c>
      <c r="E201" s="18" t="s">
        <v>29</v>
      </c>
      <c r="F201" s="18" t="s">
        <v>21</v>
      </c>
      <c r="G201" s="18" t="s">
        <v>34</v>
      </c>
      <c r="H201" s="18" t="s">
        <v>19</v>
      </c>
      <c r="I201" s="18" t="s">
        <v>35</v>
      </c>
      <c r="J201" s="7">
        <v>4212</v>
      </c>
      <c r="K201" s="19">
        <f>_xlfn.XLOOKUP(Tabell1[[#This Row],[ProduktId]],[1]Prislista!$A:$A,[1]Prislista!$Y:$Y,"")</f>
        <v>4329</v>
      </c>
      <c r="L201" s="20">
        <f>IFERROR(Tabell1[[#This Row],[Pris 9e juni 2026]]/Tabell1[[#This Row],[Pris 25e maj2026]]-1,"")</f>
        <v>2.7777777777777679E-2</v>
      </c>
      <c r="M201" s="8">
        <f>IFERROR(Tabell1[[#This Row],[Pris 9e juni 2026]]-Tabell1[[#This Row],[Pris 25e maj2026]],"")</f>
        <v>117</v>
      </c>
      <c r="N201" s="21"/>
    </row>
    <row r="202" spans="1:14" customFormat="1" x14ac:dyDescent="0.35">
      <c r="A202" s="17">
        <v>2320</v>
      </c>
      <c r="B202" s="18" t="s">
        <v>188</v>
      </c>
      <c r="C202" s="18" t="s">
        <v>31</v>
      </c>
      <c r="D202" s="18" t="s">
        <v>108</v>
      </c>
      <c r="E202" s="18" t="s">
        <v>29</v>
      </c>
      <c r="F202" s="18" t="s">
        <v>21</v>
      </c>
      <c r="G202" s="18" t="s">
        <v>34</v>
      </c>
      <c r="H202" s="18" t="s">
        <v>19</v>
      </c>
      <c r="I202" s="18" t="s">
        <v>35</v>
      </c>
      <c r="J202" s="7">
        <v>4212</v>
      </c>
      <c r="K202" s="19">
        <f>_xlfn.XLOOKUP(Tabell1[[#This Row],[ProduktId]],[1]Prislista!$A:$A,[1]Prislista!$Y:$Y,"")</f>
        <v>4329</v>
      </c>
      <c r="L202" s="20">
        <f>IFERROR(Tabell1[[#This Row],[Pris 9e juni 2026]]/Tabell1[[#This Row],[Pris 25e maj2026]]-1,"")</f>
        <v>2.7777777777777679E-2</v>
      </c>
      <c r="M202" s="8">
        <f>IFERROR(Tabell1[[#This Row],[Pris 9e juni 2026]]-Tabell1[[#This Row],[Pris 25e maj2026]],"")</f>
        <v>117</v>
      </c>
      <c r="N202" s="21"/>
    </row>
    <row r="203" spans="1:14" customFormat="1" x14ac:dyDescent="0.35">
      <c r="A203" s="17">
        <v>2321</v>
      </c>
      <c r="B203" s="18" t="s">
        <v>189</v>
      </c>
      <c r="C203" s="18" t="s">
        <v>31</v>
      </c>
      <c r="D203" s="18" t="s">
        <v>111</v>
      </c>
      <c r="E203" s="18" t="s">
        <v>29</v>
      </c>
      <c r="F203" s="18" t="s">
        <v>21</v>
      </c>
      <c r="G203" s="18" t="s">
        <v>34</v>
      </c>
      <c r="H203" s="18" t="s">
        <v>19</v>
      </c>
      <c r="I203" s="18" t="s">
        <v>35</v>
      </c>
      <c r="J203" s="7">
        <v>4212</v>
      </c>
      <c r="K203" s="19">
        <f>_xlfn.XLOOKUP(Tabell1[[#This Row],[ProduktId]],[1]Prislista!$A:$A,[1]Prislista!$Y:$Y,"")</f>
        <v>4329</v>
      </c>
      <c r="L203" s="20">
        <f>IFERROR(Tabell1[[#This Row],[Pris 9e juni 2026]]/Tabell1[[#This Row],[Pris 25e maj2026]]-1,"")</f>
        <v>2.7777777777777679E-2</v>
      </c>
      <c r="M203" s="8">
        <f>IFERROR(Tabell1[[#This Row],[Pris 9e juni 2026]]-Tabell1[[#This Row],[Pris 25e maj2026]],"")</f>
        <v>117</v>
      </c>
      <c r="N203" s="21"/>
    </row>
    <row r="204" spans="1:14" customFormat="1" x14ac:dyDescent="0.35">
      <c r="A204" s="17">
        <v>2322</v>
      </c>
      <c r="B204" s="18" t="s">
        <v>190</v>
      </c>
      <c r="C204" s="18" t="s">
        <v>31</v>
      </c>
      <c r="D204" s="18" t="s">
        <v>114</v>
      </c>
      <c r="E204" s="18" t="s">
        <v>29</v>
      </c>
      <c r="F204" s="18" t="s">
        <v>21</v>
      </c>
      <c r="G204" s="18" t="s">
        <v>34</v>
      </c>
      <c r="H204" s="18" t="s">
        <v>19</v>
      </c>
      <c r="I204" s="18" t="s">
        <v>35</v>
      </c>
      <c r="J204" s="7">
        <v>4212</v>
      </c>
      <c r="K204" s="19">
        <f>_xlfn.XLOOKUP(Tabell1[[#This Row],[ProduktId]],[1]Prislista!$A:$A,[1]Prislista!$Y:$Y,"")</f>
        <v>4329</v>
      </c>
      <c r="L204" s="20">
        <f>IFERROR(Tabell1[[#This Row],[Pris 9e juni 2026]]/Tabell1[[#This Row],[Pris 25e maj2026]]-1,"")</f>
        <v>2.7777777777777679E-2</v>
      </c>
      <c r="M204" s="8">
        <f>IFERROR(Tabell1[[#This Row],[Pris 9e juni 2026]]-Tabell1[[#This Row],[Pris 25e maj2026]],"")</f>
        <v>117</v>
      </c>
      <c r="N204" s="21"/>
    </row>
    <row r="205" spans="1:14" customFormat="1" x14ac:dyDescent="0.35">
      <c r="A205" s="17">
        <v>2337</v>
      </c>
      <c r="B205" s="18" t="s">
        <v>191</v>
      </c>
      <c r="C205" s="18" t="s">
        <v>23</v>
      </c>
      <c r="D205" s="18" t="s">
        <v>37</v>
      </c>
      <c r="E205" s="18" t="s">
        <v>92</v>
      </c>
      <c r="F205" s="18" t="s">
        <v>21</v>
      </c>
      <c r="G205" s="18" t="s">
        <v>26</v>
      </c>
      <c r="H205" s="18" t="s">
        <v>19</v>
      </c>
      <c r="I205" s="18" t="s">
        <v>35</v>
      </c>
      <c r="J205" s="7">
        <v>645</v>
      </c>
      <c r="K205" s="19">
        <f>_xlfn.XLOOKUP(Tabell1[[#This Row],[ProduktId]],[1]Prislista!$A:$A,[1]Prislista!$Y:$Y,"")</f>
        <v>670</v>
      </c>
      <c r="L205" s="20">
        <f>IFERROR(Tabell1[[#This Row],[Pris 9e juni 2026]]/Tabell1[[#This Row],[Pris 25e maj2026]]-1,"")</f>
        <v>3.8759689922480689E-2</v>
      </c>
      <c r="M205" s="8">
        <f>IFERROR(Tabell1[[#This Row],[Pris 9e juni 2026]]-Tabell1[[#This Row],[Pris 25e maj2026]],"")</f>
        <v>25</v>
      </c>
      <c r="N205" s="21"/>
    </row>
    <row r="206" spans="1:14" customFormat="1" x14ac:dyDescent="0.35">
      <c r="A206" s="17">
        <v>2338</v>
      </c>
      <c r="B206" s="18" t="s">
        <v>192</v>
      </c>
      <c r="C206" s="18" t="s">
        <v>23</v>
      </c>
      <c r="D206" s="18" t="s">
        <v>37</v>
      </c>
      <c r="E206" s="18" t="s">
        <v>16</v>
      </c>
      <c r="F206" s="18" t="s">
        <v>21</v>
      </c>
      <c r="G206" s="18" t="s">
        <v>26</v>
      </c>
      <c r="H206" s="18" t="s">
        <v>19</v>
      </c>
      <c r="I206" s="18" t="s">
        <v>35</v>
      </c>
      <c r="J206" s="7">
        <v>925</v>
      </c>
      <c r="K206" s="19">
        <f>_xlfn.XLOOKUP(Tabell1[[#This Row],[ProduktId]],[1]Prislista!$A:$A,[1]Prislista!$Y:$Y,"")</f>
        <v>955</v>
      </c>
      <c r="L206" s="20">
        <f>IFERROR(Tabell1[[#This Row],[Pris 9e juni 2026]]/Tabell1[[#This Row],[Pris 25e maj2026]]-1,"")</f>
        <v>3.2432432432432323E-2</v>
      </c>
      <c r="M206" s="8">
        <f>IFERROR(Tabell1[[#This Row],[Pris 9e juni 2026]]-Tabell1[[#This Row],[Pris 25e maj2026]],"")</f>
        <v>30</v>
      </c>
      <c r="N206" s="21"/>
    </row>
    <row r="207" spans="1:14" customFormat="1" x14ac:dyDescent="0.35">
      <c r="A207" s="17">
        <v>2341</v>
      </c>
      <c r="B207" s="18" t="s">
        <v>193</v>
      </c>
      <c r="C207" s="18" t="s">
        <v>14</v>
      </c>
      <c r="D207" s="18" t="s">
        <v>194</v>
      </c>
      <c r="E207" s="18" t="s">
        <v>44</v>
      </c>
      <c r="F207" s="18" t="s">
        <v>17</v>
      </c>
      <c r="G207" s="18" t="s">
        <v>18</v>
      </c>
      <c r="H207" s="18" t="s">
        <v>19</v>
      </c>
      <c r="I207" s="18" t="s">
        <v>35</v>
      </c>
      <c r="J207" s="7">
        <v>37</v>
      </c>
      <c r="K207" s="19">
        <f>_xlfn.XLOOKUP(Tabell1[[#This Row],[ProduktId]],[1]Prislista!$A:$A,[1]Prislista!$Y:$Y,"")</f>
        <v>38</v>
      </c>
      <c r="L207" s="20">
        <f>IFERROR(Tabell1[[#This Row],[Pris 9e juni 2026]]/Tabell1[[#This Row],[Pris 25e maj2026]]-1,"")</f>
        <v>2.7027027027026973E-2</v>
      </c>
      <c r="M207" s="8">
        <f>IFERROR(Tabell1[[#This Row],[Pris 9e juni 2026]]-Tabell1[[#This Row],[Pris 25e maj2026]],"")</f>
        <v>1</v>
      </c>
      <c r="N207" s="21" t="s">
        <v>46</v>
      </c>
    </row>
    <row r="208" spans="1:14" customFormat="1" x14ac:dyDescent="0.35">
      <c r="A208" s="17">
        <v>2342</v>
      </c>
      <c r="B208" s="18" t="s">
        <v>195</v>
      </c>
      <c r="C208" s="18" t="s">
        <v>14</v>
      </c>
      <c r="D208" s="18" t="s">
        <v>194</v>
      </c>
      <c r="E208" s="18" t="s">
        <v>44</v>
      </c>
      <c r="F208" s="18" t="s">
        <v>21</v>
      </c>
      <c r="G208" s="18" t="s">
        <v>18</v>
      </c>
      <c r="H208" s="18" t="s">
        <v>19</v>
      </c>
      <c r="I208" s="18" t="s">
        <v>35</v>
      </c>
      <c r="J208" s="7">
        <v>28</v>
      </c>
      <c r="K208" s="19">
        <f>_xlfn.XLOOKUP(Tabell1[[#This Row],[ProduktId]],[1]Prislista!$A:$A,[1]Prislista!$Y:$Y,"")</f>
        <v>29</v>
      </c>
      <c r="L208" s="20">
        <f>IFERROR(Tabell1[[#This Row],[Pris 9e juni 2026]]/Tabell1[[#This Row],[Pris 25e maj2026]]-1,"")</f>
        <v>3.5714285714285809E-2</v>
      </c>
      <c r="M208" s="8">
        <f>IFERROR(Tabell1[[#This Row],[Pris 9e juni 2026]]-Tabell1[[#This Row],[Pris 25e maj2026]],"")</f>
        <v>1</v>
      </c>
      <c r="N208" s="21" t="s">
        <v>46</v>
      </c>
    </row>
    <row r="209" spans="1:14" customFormat="1" x14ac:dyDescent="0.35">
      <c r="A209" s="17">
        <v>2345</v>
      </c>
      <c r="B209" s="18" t="s">
        <v>196</v>
      </c>
      <c r="C209" s="18" t="s">
        <v>14</v>
      </c>
      <c r="D209" s="18" t="s">
        <v>197</v>
      </c>
      <c r="E209" s="18" t="s">
        <v>57</v>
      </c>
      <c r="F209" s="18" t="s">
        <v>17</v>
      </c>
      <c r="G209" s="18" t="s">
        <v>18</v>
      </c>
      <c r="H209" s="18" t="s">
        <v>19</v>
      </c>
      <c r="I209" s="18" t="s">
        <v>35</v>
      </c>
      <c r="J209" s="7">
        <v>74</v>
      </c>
      <c r="K209" s="19">
        <f>_xlfn.XLOOKUP(Tabell1[[#This Row],[ProduktId]],[1]Prislista!$A:$A,[1]Prislista!$Y:$Y,"")</f>
        <v>76</v>
      </c>
      <c r="L209" s="20">
        <f>IFERROR(Tabell1[[#This Row],[Pris 9e juni 2026]]/Tabell1[[#This Row],[Pris 25e maj2026]]-1,"")</f>
        <v>2.7027027027026973E-2</v>
      </c>
      <c r="M209" s="8">
        <f>IFERROR(Tabell1[[#This Row],[Pris 9e juni 2026]]-Tabell1[[#This Row],[Pris 25e maj2026]],"")</f>
        <v>2</v>
      </c>
      <c r="N209" s="21" t="s">
        <v>46</v>
      </c>
    </row>
    <row r="210" spans="1:14" customFormat="1" x14ac:dyDescent="0.35">
      <c r="A210" s="17">
        <v>2346</v>
      </c>
      <c r="B210" s="18" t="s">
        <v>196</v>
      </c>
      <c r="C210" s="18" t="s">
        <v>14</v>
      </c>
      <c r="D210" s="18" t="s">
        <v>197</v>
      </c>
      <c r="E210" s="18" t="s">
        <v>57</v>
      </c>
      <c r="F210" s="18" t="s">
        <v>21</v>
      </c>
      <c r="G210" s="18" t="s">
        <v>18</v>
      </c>
      <c r="H210" s="18" t="s">
        <v>19</v>
      </c>
      <c r="I210" s="18" t="s">
        <v>35</v>
      </c>
      <c r="J210" s="7">
        <v>56</v>
      </c>
      <c r="K210" s="19">
        <f>_xlfn.XLOOKUP(Tabell1[[#This Row],[ProduktId]],[1]Prislista!$A:$A,[1]Prislista!$Y:$Y,"")</f>
        <v>58</v>
      </c>
      <c r="L210" s="20">
        <f>IFERROR(Tabell1[[#This Row],[Pris 9e juni 2026]]/Tabell1[[#This Row],[Pris 25e maj2026]]-1,"")</f>
        <v>3.5714285714285809E-2</v>
      </c>
      <c r="M210" s="8">
        <f>IFERROR(Tabell1[[#This Row],[Pris 9e juni 2026]]-Tabell1[[#This Row],[Pris 25e maj2026]],"")</f>
        <v>2</v>
      </c>
      <c r="N210" s="21" t="s">
        <v>46</v>
      </c>
    </row>
    <row r="211" spans="1:14" customFormat="1" x14ac:dyDescent="0.35">
      <c r="A211" s="17">
        <v>2401</v>
      </c>
      <c r="B211" s="18" t="s">
        <v>42</v>
      </c>
      <c r="C211" s="18" t="s">
        <v>14</v>
      </c>
      <c r="D211" s="18" t="s">
        <v>43</v>
      </c>
      <c r="E211" s="18" t="s">
        <v>44</v>
      </c>
      <c r="F211" s="18" t="s">
        <v>17</v>
      </c>
      <c r="G211" s="18" t="s">
        <v>26</v>
      </c>
      <c r="H211" s="18" t="s">
        <v>19</v>
      </c>
      <c r="I211" s="18" t="s">
        <v>35</v>
      </c>
      <c r="J211" s="7">
        <v>37</v>
      </c>
      <c r="K211" s="19">
        <f>_xlfn.XLOOKUP(Tabell1[[#This Row],[ProduktId]],[1]Prislista!$A:$A,[1]Prislista!$Y:$Y,"")</f>
        <v>38</v>
      </c>
      <c r="L211" s="20">
        <f>IFERROR(Tabell1[[#This Row],[Pris 9e juni 2026]]/Tabell1[[#This Row],[Pris 25e maj2026]]-1,"")</f>
        <v>2.7027027027026973E-2</v>
      </c>
      <c r="M211" s="8">
        <f>IFERROR(Tabell1[[#This Row],[Pris 9e juni 2026]]-Tabell1[[#This Row],[Pris 25e maj2026]],"")</f>
        <v>1</v>
      </c>
      <c r="N211" s="21"/>
    </row>
    <row r="212" spans="1:14" customFormat="1" x14ac:dyDescent="0.35">
      <c r="A212" s="17">
        <v>2402</v>
      </c>
      <c r="B212" s="18" t="s">
        <v>47</v>
      </c>
      <c r="C212" s="18" t="s">
        <v>14</v>
      </c>
      <c r="D212" s="18" t="s">
        <v>43</v>
      </c>
      <c r="E212" s="18" t="s">
        <v>44</v>
      </c>
      <c r="F212" s="18" t="s">
        <v>21</v>
      </c>
      <c r="G212" s="18" t="s">
        <v>26</v>
      </c>
      <c r="H212" s="18" t="s">
        <v>19</v>
      </c>
      <c r="I212" s="18" t="s">
        <v>35</v>
      </c>
      <c r="J212" s="7">
        <v>28</v>
      </c>
      <c r="K212" s="19">
        <f>_xlfn.XLOOKUP(Tabell1[[#This Row],[ProduktId]],[1]Prislista!$A:$A,[1]Prislista!$Y:$Y,"")</f>
        <v>29</v>
      </c>
      <c r="L212" s="20">
        <f>IFERROR(Tabell1[[#This Row],[Pris 9e juni 2026]]/Tabell1[[#This Row],[Pris 25e maj2026]]-1,"")</f>
        <v>3.5714285714285809E-2</v>
      </c>
      <c r="M212" s="8">
        <f>IFERROR(Tabell1[[#This Row],[Pris 9e juni 2026]]-Tabell1[[#This Row],[Pris 25e maj2026]],"")</f>
        <v>1</v>
      </c>
      <c r="N212" s="21"/>
    </row>
    <row r="213" spans="1:14" customFormat="1" x14ac:dyDescent="0.35">
      <c r="A213" s="17">
        <v>2403</v>
      </c>
      <c r="B213" s="18" t="s">
        <v>49</v>
      </c>
      <c r="C213" s="18" t="s">
        <v>14</v>
      </c>
      <c r="D213" s="18" t="s">
        <v>50</v>
      </c>
      <c r="E213" s="18" t="s">
        <v>44</v>
      </c>
      <c r="F213" s="18" t="s">
        <v>17</v>
      </c>
      <c r="G213" s="18" t="s">
        <v>26</v>
      </c>
      <c r="H213" s="18" t="s">
        <v>19</v>
      </c>
      <c r="I213" s="18" t="s">
        <v>35</v>
      </c>
      <c r="J213" s="7">
        <v>37</v>
      </c>
      <c r="K213" s="19">
        <f>_xlfn.XLOOKUP(Tabell1[[#This Row],[ProduktId]],[1]Prislista!$A:$A,[1]Prislista!$Y:$Y,"")</f>
        <v>38</v>
      </c>
      <c r="L213" s="20">
        <f>IFERROR(Tabell1[[#This Row],[Pris 9e juni 2026]]/Tabell1[[#This Row],[Pris 25e maj2026]]-1,"")</f>
        <v>2.7027027027026973E-2</v>
      </c>
      <c r="M213" s="8">
        <f>IFERROR(Tabell1[[#This Row],[Pris 9e juni 2026]]-Tabell1[[#This Row],[Pris 25e maj2026]],"")</f>
        <v>1</v>
      </c>
      <c r="N213" s="21"/>
    </row>
    <row r="214" spans="1:14" customFormat="1" x14ac:dyDescent="0.35">
      <c r="A214" s="17">
        <v>2404</v>
      </c>
      <c r="B214" s="18" t="s">
        <v>51</v>
      </c>
      <c r="C214" s="18" t="s">
        <v>14</v>
      </c>
      <c r="D214" s="18" t="s">
        <v>50</v>
      </c>
      <c r="E214" s="18" t="s">
        <v>44</v>
      </c>
      <c r="F214" s="18" t="s">
        <v>21</v>
      </c>
      <c r="G214" s="18" t="s">
        <v>26</v>
      </c>
      <c r="H214" s="18" t="s">
        <v>19</v>
      </c>
      <c r="I214" s="18" t="s">
        <v>35</v>
      </c>
      <c r="J214" s="7">
        <v>28</v>
      </c>
      <c r="K214" s="19">
        <f>_xlfn.XLOOKUP(Tabell1[[#This Row],[ProduktId]],[1]Prislista!$A:$A,[1]Prislista!$Y:$Y,"")</f>
        <v>29</v>
      </c>
      <c r="L214" s="20">
        <f>IFERROR(Tabell1[[#This Row],[Pris 9e juni 2026]]/Tabell1[[#This Row],[Pris 25e maj2026]]-1,"")</f>
        <v>3.5714285714285809E-2</v>
      </c>
      <c r="M214" s="8">
        <f>IFERROR(Tabell1[[#This Row],[Pris 9e juni 2026]]-Tabell1[[#This Row],[Pris 25e maj2026]],"")</f>
        <v>1</v>
      </c>
      <c r="N214" s="21"/>
    </row>
    <row r="215" spans="1:14" customFormat="1" x14ac:dyDescent="0.35">
      <c r="A215" s="17">
        <v>2405</v>
      </c>
      <c r="B215" s="18" t="s">
        <v>52</v>
      </c>
      <c r="C215" s="18" t="s">
        <v>14</v>
      </c>
      <c r="D215" s="18" t="s">
        <v>53</v>
      </c>
      <c r="E215" s="18" t="s">
        <v>44</v>
      </c>
      <c r="F215" s="18" t="s">
        <v>17</v>
      </c>
      <c r="G215" s="18" t="s">
        <v>26</v>
      </c>
      <c r="H215" s="18" t="s">
        <v>19</v>
      </c>
      <c r="I215" s="18" t="s">
        <v>35</v>
      </c>
      <c r="J215" s="7">
        <v>37</v>
      </c>
      <c r="K215" s="19">
        <f>_xlfn.XLOOKUP(Tabell1[[#This Row],[ProduktId]],[1]Prislista!$A:$A,[1]Prislista!$Y:$Y,"")</f>
        <v>38</v>
      </c>
      <c r="L215" s="20">
        <f>IFERROR(Tabell1[[#This Row],[Pris 9e juni 2026]]/Tabell1[[#This Row],[Pris 25e maj2026]]-1,"")</f>
        <v>2.7027027027026973E-2</v>
      </c>
      <c r="M215" s="8">
        <f>IFERROR(Tabell1[[#This Row],[Pris 9e juni 2026]]-Tabell1[[#This Row],[Pris 25e maj2026]],"")</f>
        <v>1</v>
      </c>
      <c r="N215" s="21"/>
    </row>
    <row r="216" spans="1:14" customFormat="1" x14ac:dyDescent="0.35">
      <c r="A216" s="17">
        <v>2406</v>
      </c>
      <c r="B216" s="18" t="s">
        <v>54</v>
      </c>
      <c r="C216" s="18" t="s">
        <v>14</v>
      </c>
      <c r="D216" s="18" t="s">
        <v>53</v>
      </c>
      <c r="E216" s="18" t="s">
        <v>44</v>
      </c>
      <c r="F216" s="18" t="s">
        <v>21</v>
      </c>
      <c r="G216" s="18" t="s">
        <v>26</v>
      </c>
      <c r="H216" s="18" t="s">
        <v>19</v>
      </c>
      <c r="I216" s="18" t="s">
        <v>35</v>
      </c>
      <c r="J216" s="7">
        <v>28</v>
      </c>
      <c r="K216" s="19">
        <f>_xlfn.XLOOKUP(Tabell1[[#This Row],[ProduktId]],[1]Prislista!$A:$A,[1]Prislista!$Y:$Y,"")</f>
        <v>29</v>
      </c>
      <c r="L216" s="20">
        <f>IFERROR(Tabell1[[#This Row],[Pris 9e juni 2026]]/Tabell1[[#This Row],[Pris 25e maj2026]]-1,"")</f>
        <v>3.5714285714285809E-2</v>
      </c>
      <c r="M216" s="8">
        <f>IFERROR(Tabell1[[#This Row],[Pris 9e juni 2026]]-Tabell1[[#This Row],[Pris 25e maj2026]],"")</f>
        <v>1</v>
      </c>
      <c r="N216" s="21"/>
    </row>
    <row r="217" spans="1:14" customFormat="1" x14ac:dyDescent="0.35">
      <c r="A217" s="17">
        <v>2410</v>
      </c>
      <c r="B217" s="18" t="s">
        <v>55</v>
      </c>
      <c r="C217" s="18" t="s">
        <v>14</v>
      </c>
      <c r="D217" s="18" t="s">
        <v>56</v>
      </c>
      <c r="E217" s="18" t="s">
        <v>57</v>
      </c>
      <c r="F217" s="18" t="s">
        <v>17</v>
      </c>
      <c r="G217" s="18" t="s">
        <v>26</v>
      </c>
      <c r="H217" s="18" t="s">
        <v>19</v>
      </c>
      <c r="I217" s="18" t="s">
        <v>35</v>
      </c>
      <c r="J217" s="7">
        <v>74</v>
      </c>
      <c r="K217" s="19">
        <f>_xlfn.XLOOKUP(Tabell1[[#This Row],[ProduktId]],[1]Prislista!$A:$A,[1]Prislista!$Y:$Y,"")</f>
        <v>76</v>
      </c>
      <c r="L217" s="20">
        <f>IFERROR(Tabell1[[#This Row],[Pris 9e juni 2026]]/Tabell1[[#This Row],[Pris 25e maj2026]]-1,"")</f>
        <v>2.7027027027026973E-2</v>
      </c>
      <c r="M217" s="8">
        <f>IFERROR(Tabell1[[#This Row],[Pris 9e juni 2026]]-Tabell1[[#This Row],[Pris 25e maj2026]],"")</f>
        <v>2</v>
      </c>
      <c r="N217" s="21"/>
    </row>
    <row r="218" spans="1:14" customFormat="1" x14ac:dyDescent="0.35">
      <c r="A218" s="17">
        <v>2411</v>
      </c>
      <c r="B218" s="18" t="s">
        <v>58</v>
      </c>
      <c r="C218" s="18" t="s">
        <v>14</v>
      </c>
      <c r="D218" s="18" t="s">
        <v>56</v>
      </c>
      <c r="E218" s="18" t="s">
        <v>57</v>
      </c>
      <c r="F218" s="18" t="s">
        <v>21</v>
      </c>
      <c r="G218" s="18" t="s">
        <v>26</v>
      </c>
      <c r="H218" s="18" t="s">
        <v>19</v>
      </c>
      <c r="I218" s="18" t="s">
        <v>35</v>
      </c>
      <c r="J218" s="7">
        <v>56</v>
      </c>
      <c r="K218" s="19">
        <f>_xlfn.XLOOKUP(Tabell1[[#This Row],[ProduktId]],[1]Prislista!$A:$A,[1]Prislista!$Y:$Y,"")</f>
        <v>58</v>
      </c>
      <c r="L218" s="20">
        <f>IFERROR(Tabell1[[#This Row],[Pris 9e juni 2026]]/Tabell1[[#This Row],[Pris 25e maj2026]]-1,"")</f>
        <v>3.5714285714285809E-2</v>
      </c>
      <c r="M218" s="8">
        <f>IFERROR(Tabell1[[#This Row],[Pris 9e juni 2026]]-Tabell1[[#This Row],[Pris 25e maj2026]],"")</f>
        <v>2</v>
      </c>
      <c r="N218" s="21"/>
    </row>
    <row r="219" spans="1:14" customFormat="1" x14ac:dyDescent="0.35">
      <c r="A219" s="17">
        <v>2412</v>
      </c>
      <c r="B219" s="18" t="s">
        <v>59</v>
      </c>
      <c r="C219" s="18" t="s">
        <v>14</v>
      </c>
      <c r="D219" s="18" t="s">
        <v>60</v>
      </c>
      <c r="E219" s="18" t="s">
        <v>57</v>
      </c>
      <c r="F219" s="18" t="s">
        <v>17</v>
      </c>
      <c r="G219" s="18" t="s">
        <v>26</v>
      </c>
      <c r="H219" s="18" t="s">
        <v>19</v>
      </c>
      <c r="I219" s="18" t="s">
        <v>35</v>
      </c>
      <c r="J219" s="7">
        <v>74</v>
      </c>
      <c r="K219" s="19">
        <f>_xlfn.XLOOKUP(Tabell1[[#This Row],[ProduktId]],[1]Prislista!$A:$A,[1]Prislista!$Y:$Y,"")</f>
        <v>76</v>
      </c>
      <c r="L219" s="20">
        <f>IFERROR(Tabell1[[#This Row],[Pris 9e juni 2026]]/Tabell1[[#This Row],[Pris 25e maj2026]]-1,"")</f>
        <v>2.7027027027026973E-2</v>
      </c>
      <c r="M219" s="8">
        <f>IFERROR(Tabell1[[#This Row],[Pris 9e juni 2026]]-Tabell1[[#This Row],[Pris 25e maj2026]],"")</f>
        <v>2</v>
      </c>
      <c r="N219" s="21"/>
    </row>
    <row r="220" spans="1:14" customFormat="1" x14ac:dyDescent="0.35">
      <c r="A220" s="17">
        <v>2413</v>
      </c>
      <c r="B220" s="18" t="s">
        <v>61</v>
      </c>
      <c r="C220" s="18" t="s">
        <v>14</v>
      </c>
      <c r="D220" s="18" t="s">
        <v>60</v>
      </c>
      <c r="E220" s="18" t="s">
        <v>57</v>
      </c>
      <c r="F220" s="18" t="s">
        <v>21</v>
      </c>
      <c r="G220" s="18" t="s">
        <v>26</v>
      </c>
      <c r="H220" s="18" t="s">
        <v>19</v>
      </c>
      <c r="I220" s="18" t="s">
        <v>35</v>
      </c>
      <c r="J220" s="7">
        <v>56</v>
      </c>
      <c r="K220" s="19">
        <f>_xlfn.XLOOKUP(Tabell1[[#This Row],[ProduktId]],[1]Prislista!$A:$A,[1]Prislista!$Y:$Y,"")</f>
        <v>58</v>
      </c>
      <c r="L220" s="20">
        <f>IFERROR(Tabell1[[#This Row],[Pris 9e juni 2026]]/Tabell1[[#This Row],[Pris 25e maj2026]]-1,"")</f>
        <v>3.5714285714285809E-2</v>
      </c>
      <c r="M220" s="8">
        <f>IFERROR(Tabell1[[#This Row],[Pris 9e juni 2026]]-Tabell1[[#This Row],[Pris 25e maj2026]],"")</f>
        <v>2</v>
      </c>
      <c r="N220" s="21"/>
    </row>
    <row r="221" spans="1:14" customFormat="1" x14ac:dyDescent="0.35">
      <c r="A221" s="17">
        <v>2414</v>
      </c>
      <c r="B221" s="18" t="s">
        <v>62</v>
      </c>
      <c r="C221" s="18" t="s">
        <v>14</v>
      </c>
      <c r="D221" s="18" t="s">
        <v>24</v>
      </c>
      <c r="E221" s="18" t="s">
        <v>57</v>
      </c>
      <c r="F221" s="18" t="s">
        <v>17</v>
      </c>
      <c r="G221" s="18" t="s">
        <v>26</v>
      </c>
      <c r="H221" s="18" t="s">
        <v>19</v>
      </c>
      <c r="I221" s="18" t="s">
        <v>35</v>
      </c>
      <c r="J221" s="7">
        <v>111</v>
      </c>
      <c r="K221" s="19">
        <f>_xlfn.XLOOKUP(Tabell1[[#This Row],[ProduktId]],[1]Prislista!$A:$A,[1]Prislista!$Y:$Y,"")</f>
        <v>114</v>
      </c>
      <c r="L221" s="20">
        <f>IFERROR(Tabell1[[#This Row],[Pris 9e juni 2026]]/Tabell1[[#This Row],[Pris 25e maj2026]]-1,"")</f>
        <v>2.7027027027026973E-2</v>
      </c>
      <c r="M221" s="8">
        <f>IFERROR(Tabell1[[#This Row],[Pris 9e juni 2026]]-Tabell1[[#This Row],[Pris 25e maj2026]],"")</f>
        <v>3</v>
      </c>
      <c r="N221" s="21"/>
    </row>
    <row r="222" spans="1:14" customFormat="1" x14ac:dyDescent="0.35">
      <c r="A222" s="17">
        <v>2415</v>
      </c>
      <c r="B222" s="18" t="s">
        <v>63</v>
      </c>
      <c r="C222" s="18" t="s">
        <v>14</v>
      </c>
      <c r="D222" s="18" t="s">
        <v>24</v>
      </c>
      <c r="E222" s="18" t="s">
        <v>57</v>
      </c>
      <c r="F222" s="18" t="s">
        <v>21</v>
      </c>
      <c r="G222" s="18" t="s">
        <v>26</v>
      </c>
      <c r="H222" s="18" t="s">
        <v>19</v>
      </c>
      <c r="I222" s="18" t="s">
        <v>35</v>
      </c>
      <c r="J222" s="7">
        <v>84</v>
      </c>
      <c r="K222" s="19">
        <f>_xlfn.XLOOKUP(Tabell1[[#This Row],[ProduktId]],[1]Prislista!$A:$A,[1]Prislista!$Y:$Y,"")</f>
        <v>87</v>
      </c>
      <c r="L222" s="20">
        <f>IFERROR(Tabell1[[#This Row],[Pris 9e juni 2026]]/Tabell1[[#This Row],[Pris 25e maj2026]]-1,"")</f>
        <v>3.5714285714285809E-2</v>
      </c>
      <c r="M222" s="8">
        <f>IFERROR(Tabell1[[#This Row],[Pris 9e juni 2026]]-Tabell1[[#This Row],[Pris 25e maj2026]],"")</f>
        <v>3</v>
      </c>
      <c r="N222" s="21"/>
    </row>
    <row r="223" spans="1:14" customFormat="1" x14ac:dyDescent="0.35">
      <c r="A223" s="17">
        <v>2422</v>
      </c>
      <c r="B223" s="18" t="s">
        <v>198</v>
      </c>
      <c r="C223" s="18" t="s">
        <v>14</v>
      </c>
      <c r="D223" s="18" t="s">
        <v>197</v>
      </c>
      <c r="E223" s="18" t="s">
        <v>57</v>
      </c>
      <c r="F223" s="18" t="s">
        <v>17</v>
      </c>
      <c r="G223" s="18" t="s">
        <v>26</v>
      </c>
      <c r="H223" s="18" t="s">
        <v>19</v>
      </c>
      <c r="I223" s="18" t="s">
        <v>35</v>
      </c>
      <c r="J223" s="7">
        <v>74</v>
      </c>
      <c r="K223" s="19">
        <f>_xlfn.XLOOKUP(Tabell1[[#This Row],[ProduktId]],[1]Prislista!$A:$A,[1]Prislista!$Y:$Y,"")</f>
        <v>76</v>
      </c>
      <c r="L223" s="20">
        <f>IFERROR(Tabell1[[#This Row],[Pris 9e juni 2026]]/Tabell1[[#This Row],[Pris 25e maj2026]]-1,"")</f>
        <v>2.7027027027026973E-2</v>
      </c>
      <c r="M223" s="8">
        <f>IFERROR(Tabell1[[#This Row],[Pris 9e juni 2026]]-Tabell1[[#This Row],[Pris 25e maj2026]],"")</f>
        <v>2</v>
      </c>
      <c r="N223" s="21"/>
    </row>
    <row r="224" spans="1:14" customFormat="1" x14ac:dyDescent="0.35">
      <c r="A224" s="17">
        <v>2423</v>
      </c>
      <c r="B224" s="18" t="s">
        <v>199</v>
      </c>
      <c r="C224" s="18" t="s">
        <v>14</v>
      </c>
      <c r="D224" s="18" t="s">
        <v>197</v>
      </c>
      <c r="E224" s="18" t="s">
        <v>57</v>
      </c>
      <c r="F224" s="18" t="s">
        <v>21</v>
      </c>
      <c r="G224" s="18" t="s">
        <v>26</v>
      </c>
      <c r="H224" s="18" t="s">
        <v>19</v>
      </c>
      <c r="I224" s="18" t="s">
        <v>35</v>
      </c>
      <c r="J224" s="7">
        <v>56</v>
      </c>
      <c r="K224" s="19">
        <f>_xlfn.XLOOKUP(Tabell1[[#This Row],[ProduktId]],[1]Prislista!$A:$A,[1]Prislista!$Y:$Y,"")</f>
        <v>58</v>
      </c>
      <c r="L224" s="20">
        <f>IFERROR(Tabell1[[#This Row],[Pris 9e juni 2026]]/Tabell1[[#This Row],[Pris 25e maj2026]]-1,"")</f>
        <v>3.5714285714285809E-2</v>
      </c>
      <c r="M224" s="8">
        <f>IFERROR(Tabell1[[#This Row],[Pris 9e juni 2026]]-Tabell1[[#This Row],[Pris 25e maj2026]],"")</f>
        <v>2</v>
      </c>
      <c r="N224" s="21"/>
    </row>
    <row r="225" spans="1:14" customFormat="1" x14ac:dyDescent="0.35">
      <c r="A225" s="17">
        <v>2424</v>
      </c>
      <c r="B225" s="18" t="s">
        <v>200</v>
      </c>
      <c r="C225" s="18" t="s">
        <v>14</v>
      </c>
      <c r="D225" s="18" t="s">
        <v>201</v>
      </c>
      <c r="E225" s="18" t="s">
        <v>57</v>
      </c>
      <c r="F225" s="18" t="s">
        <v>17</v>
      </c>
      <c r="G225" s="18" t="s">
        <v>26</v>
      </c>
      <c r="H225" s="18" t="s">
        <v>19</v>
      </c>
      <c r="I225" s="18" t="s">
        <v>35</v>
      </c>
      <c r="J225" s="7">
        <v>111</v>
      </c>
      <c r="K225" s="19">
        <f>_xlfn.XLOOKUP(Tabell1[[#This Row],[ProduktId]],[1]Prislista!$A:$A,[1]Prislista!$Y:$Y,"")</f>
        <v>114</v>
      </c>
      <c r="L225" s="20">
        <f>IFERROR(Tabell1[[#This Row],[Pris 9e juni 2026]]/Tabell1[[#This Row],[Pris 25e maj2026]]-1,"")</f>
        <v>2.7027027027026973E-2</v>
      </c>
      <c r="M225" s="8">
        <f>IFERROR(Tabell1[[#This Row],[Pris 9e juni 2026]]-Tabell1[[#This Row],[Pris 25e maj2026]],"")</f>
        <v>3</v>
      </c>
      <c r="N225" s="21"/>
    </row>
    <row r="226" spans="1:14" customFormat="1" x14ac:dyDescent="0.35">
      <c r="A226" s="17">
        <v>2425</v>
      </c>
      <c r="B226" s="18" t="s">
        <v>202</v>
      </c>
      <c r="C226" s="18" t="s">
        <v>14</v>
      </c>
      <c r="D226" s="18" t="s">
        <v>201</v>
      </c>
      <c r="E226" s="18" t="s">
        <v>57</v>
      </c>
      <c r="F226" s="18" t="s">
        <v>21</v>
      </c>
      <c r="G226" s="18" t="s">
        <v>26</v>
      </c>
      <c r="H226" s="18" t="s">
        <v>19</v>
      </c>
      <c r="I226" s="18" t="s">
        <v>35</v>
      </c>
      <c r="J226" s="7">
        <v>84</v>
      </c>
      <c r="K226" s="19">
        <f>_xlfn.XLOOKUP(Tabell1[[#This Row],[ProduktId]],[1]Prislista!$A:$A,[1]Prislista!$Y:$Y,"")</f>
        <v>87</v>
      </c>
      <c r="L226" s="20">
        <f>IFERROR(Tabell1[[#This Row],[Pris 9e juni 2026]]/Tabell1[[#This Row],[Pris 25e maj2026]]-1,"")</f>
        <v>3.5714285714285809E-2</v>
      </c>
      <c r="M226" s="8">
        <f>IFERROR(Tabell1[[#This Row],[Pris 9e juni 2026]]-Tabell1[[#This Row],[Pris 25e maj2026]],"")</f>
        <v>3</v>
      </c>
      <c r="N226" s="21"/>
    </row>
    <row r="227" spans="1:14" customFormat="1" x14ac:dyDescent="0.35">
      <c r="A227" s="17">
        <v>2426</v>
      </c>
      <c r="B227" s="18" t="s">
        <v>203</v>
      </c>
      <c r="C227" s="18" t="s">
        <v>14</v>
      </c>
      <c r="D227" s="18" t="s">
        <v>204</v>
      </c>
      <c r="E227" s="18" t="s">
        <v>57</v>
      </c>
      <c r="F227" s="18" t="s">
        <v>17</v>
      </c>
      <c r="G227" s="18" t="s">
        <v>26</v>
      </c>
      <c r="H227" s="18" t="s">
        <v>19</v>
      </c>
      <c r="I227" s="18" t="s">
        <v>35</v>
      </c>
      <c r="J227" s="7">
        <v>148</v>
      </c>
      <c r="K227" s="19">
        <f>_xlfn.XLOOKUP(Tabell1[[#This Row],[ProduktId]],[1]Prislista!$A:$A,[1]Prislista!$Y:$Y,"")</f>
        <v>152</v>
      </c>
      <c r="L227" s="20">
        <f>IFERROR(Tabell1[[#This Row],[Pris 9e juni 2026]]/Tabell1[[#This Row],[Pris 25e maj2026]]-1,"")</f>
        <v>2.7027027027026973E-2</v>
      </c>
      <c r="M227" s="8">
        <f>IFERROR(Tabell1[[#This Row],[Pris 9e juni 2026]]-Tabell1[[#This Row],[Pris 25e maj2026]],"")</f>
        <v>4</v>
      </c>
      <c r="N227" s="21"/>
    </row>
    <row r="228" spans="1:14" customFormat="1" x14ac:dyDescent="0.35">
      <c r="A228" s="17">
        <v>2427</v>
      </c>
      <c r="B228" s="18" t="s">
        <v>205</v>
      </c>
      <c r="C228" s="18" t="s">
        <v>14</v>
      </c>
      <c r="D228" s="18" t="s">
        <v>204</v>
      </c>
      <c r="E228" s="18" t="s">
        <v>57</v>
      </c>
      <c r="F228" s="18" t="s">
        <v>21</v>
      </c>
      <c r="G228" s="18" t="s">
        <v>26</v>
      </c>
      <c r="H228" s="18" t="s">
        <v>19</v>
      </c>
      <c r="I228" s="18" t="s">
        <v>35</v>
      </c>
      <c r="J228" s="7">
        <v>112</v>
      </c>
      <c r="K228" s="19">
        <f>_xlfn.XLOOKUP(Tabell1[[#This Row],[ProduktId]],[1]Prislista!$A:$A,[1]Prislista!$Y:$Y,"")</f>
        <v>116</v>
      </c>
      <c r="L228" s="20">
        <f>IFERROR(Tabell1[[#This Row],[Pris 9e juni 2026]]/Tabell1[[#This Row],[Pris 25e maj2026]]-1,"")</f>
        <v>3.5714285714285809E-2</v>
      </c>
      <c r="M228" s="8">
        <f>IFERROR(Tabell1[[#This Row],[Pris 9e juni 2026]]-Tabell1[[#This Row],[Pris 25e maj2026]],"")</f>
        <v>4</v>
      </c>
      <c r="N228" s="21"/>
    </row>
    <row r="229" spans="1:14" customFormat="1" x14ac:dyDescent="0.35">
      <c r="A229" s="17">
        <v>2430</v>
      </c>
      <c r="B229" s="18" t="s">
        <v>206</v>
      </c>
      <c r="C229" s="18" t="s">
        <v>14</v>
      </c>
      <c r="D229" s="18" t="s">
        <v>206</v>
      </c>
      <c r="E229" s="18" t="s">
        <v>44</v>
      </c>
      <c r="F229" s="18" t="s">
        <v>17</v>
      </c>
      <c r="G229" s="18" t="s">
        <v>26</v>
      </c>
      <c r="H229" s="18" t="s">
        <v>19</v>
      </c>
      <c r="I229" s="18" t="s">
        <v>35</v>
      </c>
      <c r="J229" s="7">
        <v>77</v>
      </c>
      <c r="K229" s="19">
        <f>_xlfn.XLOOKUP(Tabell1[[#This Row],[ProduktId]],[1]Prislista!$A:$A,[1]Prislista!$Y:$Y,"")</f>
        <v>78</v>
      </c>
      <c r="L229" s="20">
        <f>IFERROR(Tabell1[[#This Row],[Pris 9e juni 2026]]/Tabell1[[#This Row],[Pris 25e maj2026]]-1,"")</f>
        <v>1.298701298701288E-2</v>
      </c>
      <c r="M229" s="8">
        <f>IFERROR(Tabell1[[#This Row],[Pris 9e juni 2026]]-Tabell1[[#This Row],[Pris 25e maj2026]],"")</f>
        <v>1</v>
      </c>
      <c r="N229" s="21"/>
    </row>
    <row r="230" spans="1:14" customFormat="1" x14ac:dyDescent="0.35">
      <c r="A230" s="17">
        <v>2431</v>
      </c>
      <c r="B230" s="18" t="s">
        <v>206</v>
      </c>
      <c r="C230" s="18" t="s">
        <v>14</v>
      </c>
      <c r="D230" s="18" t="s">
        <v>206</v>
      </c>
      <c r="E230" s="18" t="s">
        <v>44</v>
      </c>
      <c r="F230" s="18" t="s">
        <v>21</v>
      </c>
      <c r="G230" s="18" t="s">
        <v>26</v>
      </c>
      <c r="H230" s="18" t="s">
        <v>19</v>
      </c>
      <c r="I230" s="18" t="s">
        <v>35</v>
      </c>
      <c r="J230" s="7">
        <v>52</v>
      </c>
      <c r="K230" s="19">
        <f>_xlfn.XLOOKUP(Tabell1[[#This Row],[ProduktId]],[1]Prislista!$A:$A,[1]Prislista!$Y:$Y,"")</f>
        <v>53</v>
      </c>
      <c r="L230" s="20">
        <f>IFERROR(Tabell1[[#This Row],[Pris 9e juni 2026]]/Tabell1[[#This Row],[Pris 25e maj2026]]-1,"")</f>
        <v>1.9230769230769162E-2</v>
      </c>
      <c r="M230" s="8">
        <f>IFERROR(Tabell1[[#This Row],[Pris 9e juni 2026]]-Tabell1[[#This Row],[Pris 25e maj2026]],"")</f>
        <v>1</v>
      </c>
      <c r="N230" s="21"/>
    </row>
    <row r="231" spans="1:14" customFormat="1" x14ac:dyDescent="0.35">
      <c r="A231" s="17">
        <v>2440</v>
      </c>
      <c r="B231" s="22" t="s">
        <v>207</v>
      </c>
      <c r="C231" s="9" t="s">
        <v>14</v>
      </c>
      <c r="D231" s="18" t="s">
        <v>43</v>
      </c>
      <c r="E231" s="9" t="s">
        <v>44</v>
      </c>
      <c r="F231" s="9" t="s">
        <v>17</v>
      </c>
      <c r="G231" s="9" t="s">
        <v>208</v>
      </c>
      <c r="H231" s="9" t="s">
        <v>19</v>
      </c>
      <c r="I231" s="9" t="s">
        <v>35</v>
      </c>
      <c r="J231" s="7">
        <v>37</v>
      </c>
      <c r="K231" s="19">
        <f>_xlfn.XLOOKUP(Tabell1[[#This Row],[ProduktId]],[1]Prislista!$A:$A,[1]Prislista!$Y:$Y,"")</f>
        <v>38</v>
      </c>
      <c r="L231" s="20">
        <f>IFERROR(Tabell1[[#This Row],[Pris 9e juni 2026]]/Tabell1[[#This Row],[Pris 25e maj2026]]-1,"")</f>
        <v>2.7027027027026973E-2</v>
      </c>
      <c r="M231" s="8">
        <f>IFERROR(Tabell1[[#This Row],[Pris 9e juni 2026]]-Tabell1[[#This Row],[Pris 25e maj2026]],"")</f>
        <v>1</v>
      </c>
      <c r="N231" s="21"/>
    </row>
    <row r="232" spans="1:14" customFormat="1" x14ac:dyDescent="0.35">
      <c r="A232" s="17">
        <v>2500</v>
      </c>
      <c r="B232" s="18" t="s">
        <v>209</v>
      </c>
      <c r="C232" s="18" t="s">
        <v>23</v>
      </c>
      <c r="D232" s="18" t="s">
        <v>24</v>
      </c>
      <c r="E232" s="18" t="s">
        <v>28</v>
      </c>
      <c r="F232" s="18" t="s">
        <v>17</v>
      </c>
      <c r="G232" s="18" t="s">
        <v>45</v>
      </c>
      <c r="H232" s="18" t="s">
        <v>19</v>
      </c>
      <c r="I232" s="18" t="s">
        <v>35</v>
      </c>
      <c r="J232" s="7" t="s">
        <v>210</v>
      </c>
      <c r="K232" s="19" t="str">
        <f>_xlfn.XLOOKUP(Tabell1[[#This Row],[ProduktId]],[1]Prislista!$A:$A,[1]Prislista!$Y:$Y,"")</f>
        <v>Null</v>
      </c>
      <c r="L232" s="20" t="str">
        <f>IFERROR(Tabell1[[#This Row],[Pris 9e juni 2026]]/Tabell1[[#This Row],[Pris 25e maj2026]]-1,"")</f>
        <v/>
      </c>
      <c r="M232" s="8" t="str">
        <f>IFERROR(Tabell1[[#This Row],[Pris 9e juni 2026]]-Tabell1[[#This Row],[Pris 25e maj2026]],"")</f>
        <v/>
      </c>
      <c r="N232" s="21"/>
    </row>
    <row r="233" spans="1:14" customFormat="1" x14ac:dyDescent="0.35">
      <c r="A233" s="17">
        <v>2611</v>
      </c>
      <c r="B233" s="18" t="s">
        <v>211</v>
      </c>
      <c r="C233" s="18" t="s">
        <v>23</v>
      </c>
      <c r="D233" s="18" t="s">
        <v>212</v>
      </c>
      <c r="E233" s="18" t="s">
        <v>92</v>
      </c>
      <c r="F233" s="18" t="s">
        <v>17</v>
      </c>
      <c r="G233" s="18" t="s">
        <v>45</v>
      </c>
      <c r="H233" s="18" t="s">
        <v>19</v>
      </c>
      <c r="I233" s="18" t="s">
        <v>20</v>
      </c>
      <c r="J233" s="7">
        <v>2679</v>
      </c>
      <c r="K233" s="19">
        <f>_xlfn.XLOOKUP(Tabell1[[#This Row],[ProduktId]],[1]Prislista!$A:$A,[1]Prislista!$Y:$Y,"")</f>
        <v>2734</v>
      </c>
      <c r="L233" s="20">
        <f>IFERROR(Tabell1[[#This Row],[Pris 9e juni 2026]]/Tabell1[[#This Row],[Pris 25e maj2026]]-1,"")</f>
        <v>2.0530048525569278E-2</v>
      </c>
      <c r="M233" s="8">
        <f>IFERROR(Tabell1[[#This Row],[Pris 9e juni 2026]]-Tabell1[[#This Row],[Pris 25e maj2026]],"")</f>
        <v>55</v>
      </c>
      <c r="N233" s="21"/>
    </row>
    <row r="234" spans="1:14" customFormat="1" x14ac:dyDescent="0.35">
      <c r="A234" s="17">
        <v>2631</v>
      </c>
      <c r="B234" s="18" t="s">
        <v>211</v>
      </c>
      <c r="C234" s="18" t="s">
        <v>23</v>
      </c>
      <c r="D234" s="18" t="s">
        <v>212</v>
      </c>
      <c r="E234" s="18" t="s">
        <v>92</v>
      </c>
      <c r="F234" s="18" t="s">
        <v>17</v>
      </c>
      <c r="G234" s="18" t="s">
        <v>26</v>
      </c>
      <c r="H234" s="18" t="s">
        <v>19</v>
      </c>
      <c r="I234" s="18" t="s">
        <v>35</v>
      </c>
      <c r="J234" s="7">
        <v>2679</v>
      </c>
      <c r="K234" s="19">
        <f>_xlfn.XLOOKUP(Tabell1[[#This Row],[ProduktId]],[1]Prislista!$A:$A,[1]Prislista!$Y:$Y,"")</f>
        <v>2734</v>
      </c>
      <c r="L234" s="20">
        <f>IFERROR(Tabell1[[#This Row],[Pris 9e juni 2026]]/Tabell1[[#This Row],[Pris 25e maj2026]]-1,"")</f>
        <v>2.0530048525569278E-2</v>
      </c>
      <c r="M234" s="8">
        <f>IFERROR(Tabell1[[#This Row],[Pris 9e juni 2026]]-Tabell1[[#This Row],[Pris 25e maj2026]],"")</f>
        <v>55</v>
      </c>
      <c r="N234" s="21"/>
    </row>
    <row r="235" spans="1:14" customFormat="1" x14ac:dyDescent="0.35">
      <c r="A235" s="17">
        <v>2801</v>
      </c>
      <c r="B235" s="18" t="s">
        <v>213</v>
      </c>
      <c r="C235" s="18" t="s">
        <v>23</v>
      </c>
      <c r="D235" s="18" t="s">
        <v>214</v>
      </c>
      <c r="E235" s="18" t="s">
        <v>28</v>
      </c>
      <c r="F235" s="18" t="s">
        <v>17</v>
      </c>
      <c r="G235" s="18" t="s">
        <v>26</v>
      </c>
      <c r="H235" s="18" t="s">
        <v>19</v>
      </c>
      <c r="I235" s="18" t="s">
        <v>35</v>
      </c>
      <c r="J235" s="7">
        <v>13893</v>
      </c>
      <c r="K235" s="19">
        <f>_xlfn.XLOOKUP(Tabell1[[#This Row],[ProduktId]],[1]Prislista!$A:$A,[1]Prislista!$Y:$Y,"")</f>
        <v>14148</v>
      </c>
      <c r="L235" s="20">
        <f>IFERROR(Tabell1[[#This Row],[Pris 9e juni 2026]]/Tabell1[[#This Row],[Pris 25e maj2026]]-1,"")</f>
        <v>1.8354567048153747E-2</v>
      </c>
      <c r="M235" s="8">
        <f>IFERROR(Tabell1[[#This Row],[Pris 9e juni 2026]]-Tabell1[[#This Row],[Pris 25e maj2026]],"")</f>
        <v>255</v>
      </c>
      <c r="N235" s="21"/>
    </row>
    <row r="236" spans="1:14" customFormat="1" x14ac:dyDescent="0.35">
      <c r="A236" s="17">
        <v>2612</v>
      </c>
      <c r="B236" s="18" t="s">
        <v>215</v>
      </c>
      <c r="C236" s="18" t="s">
        <v>23</v>
      </c>
      <c r="D236" s="18" t="s">
        <v>212</v>
      </c>
      <c r="E236" s="18" t="s">
        <v>92</v>
      </c>
      <c r="F236" s="18" t="s">
        <v>21</v>
      </c>
      <c r="G236" s="18" t="s">
        <v>45</v>
      </c>
      <c r="H236" s="18" t="s">
        <v>19</v>
      </c>
      <c r="I236" s="18" t="s">
        <v>20</v>
      </c>
      <c r="J236" s="7">
        <v>1583</v>
      </c>
      <c r="K236" s="19">
        <f>_xlfn.XLOOKUP(Tabell1[[#This Row],[ProduktId]],[1]Prislista!$A:$A,[1]Prislista!$Y:$Y,"")</f>
        <v>1624</v>
      </c>
      <c r="L236" s="20">
        <f>IFERROR(Tabell1[[#This Row],[Pris 9e juni 2026]]/Tabell1[[#This Row],[Pris 25e maj2026]]-1,"")</f>
        <v>2.5900189513581751E-2</v>
      </c>
      <c r="M236" s="8">
        <f>IFERROR(Tabell1[[#This Row],[Pris 9e juni 2026]]-Tabell1[[#This Row],[Pris 25e maj2026]],"")</f>
        <v>41</v>
      </c>
      <c r="N236" s="21"/>
    </row>
    <row r="237" spans="1:14" customFormat="1" x14ac:dyDescent="0.35">
      <c r="A237" s="17">
        <v>2632</v>
      </c>
      <c r="B237" s="18" t="s">
        <v>215</v>
      </c>
      <c r="C237" s="18" t="s">
        <v>23</v>
      </c>
      <c r="D237" s="18" t="s">
        <v>212</v>
      </c>
      <c r="E237" s="18" t="s">
        <v>92</v>
      </c>
      <c r="F237" s="18" t="s">
        <v>21</v>
      </c>
      <c r="G237" s="18" t="s">
        <v>26</v>
      </c>
      <c r="H237" s="18" t="s">
        <v>19</v>
      </c>
      <c r="I237" s="18" t="s">
        <v>35</v>
      </c>
      <c r="J237" s="7">
        <v>1583</v>
      </c>
      <c r="K237" s="19">
        <f>_xlfn.XLOOKUP(Tabell1[[#This Row],[ProduktId]],[1]Prislista!$A:$A,[1]Prislista!$Y:$Y,"")</f>
        <v>1624</v>
      </c>
      <c r="L237" s="20">
        <f>IFERROR(Tabell1[[#This Row],[Pris 9e juni 2026]]/Tabell1[[#This Row],[Pris 25e maj2026]]-1,"")</f>
        <v>2.5900189513581751E-2</v>
      </c>
      <c r="M237" s="8">
        <f>IFERROR(Tabell1[[#This Row],[Pris 9e juni 2026]]-Tabell1[[#This Row],[Pris 25e maj2026]],"")</f>
        <v>41</v>
      </c>
      <c r="N237" s="21"/>
    </row>
    <row r="238" spans="1:14" customFormat="1" x14ac:dyDescent="0.35">
      <c r="A238" s="17">
        <v>2803</v>
      </c>
      <c r="B238" s="18" t="s">
        <v>216</v>
      </c>
      <c r="C238" s="18" t="s">
        <v>23</v>
      </c>
      <c r="D238" s="18" t="s">
        <v>217</v>
      </c>
      <c r="E238" s="18" t="s">
        <v>28</v>
      </c>
      <c r="F238" s="18" t="s">
        <v>17</v>
      </c>
      <c r="G238" s="18" t="s">
        <v>26</v>
      </c>
      <c r="H238" s="18" t="s">
        <v>19</v>
      </c>
      <c r="I238" s="18" t="s">
        <v>35</v>
      </c>
      <c r="J238" s="7">
        <v>13893</v>
      </c>
      <c r="K238" s="19">
        <f>_xlfn.XLOOKUP(Tabell1[[#This Row],[ProduktId]],[1]Prislista!$A:$A,[1]Prislista!$Y:$Y,"")</f>
        <v>14148</v>
      </c>
      <c r="L238" s="20">
        <f>IFERROR(Tabell1[[#This Row],[Pris 9e juni 2026]]/Tabell1[[#This Row],[Pris 25e maj2026]]-1,"")</f>
        <v>1.8354567048153747E-2</v>
      </c>
      <c r="M238" s="8">
        <f>IFERROR(Tabell1[[#This Row],[Pris 9e juni 2026]]-Tabell1[[#This Row],[Pris 25e maj2026]],"")</f>
        <v>255</v>
      </c>
      <c r="N238" s="21"/>
    </row>
    <row r="239" spans="1:14" customFormat="1" x14ac:dyDescent="0.35">
      <c r="A239" s="17">
        <v>2609</v>
      </c>
      <c r="B239" s="18" t="s">
        <v>218</v>
      </c>
      <c r="C239" s="18" t="s">
        <v>23</v>
      </c>
      <c r="D239" s="18" t="s">
        <v>219</v>
      </c>
      <c r="E239" s="18" t="s">
        <v>92</v>
      </c>
      <c r="F239" s="18" t="s">
        <v>17</v>
      </c>
      <c r="G239" s="18" t="s">
        <v>45</v>
      </c>
      <c r="H239" s="18" t="s">
        <v>19</v>
      </c>
      <c r="I239" s="18" t="s">
        <v>20</v>
      </c>
      <c r="J239" s="7">
        <v>1994</v>
      </c>
      <c r="K239" s="19">
        <f>_xlfn.XLOOKUP(Tabell1[[#This Row],[ProduktId]],[1]Prislista!$A:$A,[1]Prislista!$Y:$Y,"")</f>
        <v>2029</v>
      </c>
      <c r="L239" s="20">
        <f>IFERROR(Tabell1[[#This Row],[Pris 9e juni 2026]]/Tabell1[[#This Row],[Pris 25e maj2026]]-1,"")</f>
        <v>1.7552657973921804E-2</v>
      </c>
      <c r="M239" s="8">
        <f>IFERROR(Tabell1[[#This Row],[Pris 9e juni 2026]]-Tabell1[[#This Row],[Pris 25e maj2026]],"")</f>
        <v>35</v>
      </c>
      <c r="N239" s="21"/>
    </row>
    <row r="240" spans="1:14" customFormat="1" x14ac:dyDescent="0.35">
      <c r="A240" s="17">
        <v>2629</v>
      </c>
      <c r="B240" s="18" t="s">
        <v>218</v>
      </c>
      <c r="C240" s="18" t="s">
        <v>23</v>
      </c>
      <c r="D240" s="18" t="s">
        <v>219</v>
      </c>
      <c r="E240" s="18" t="s">
        <v>92</v>
      </c>
      <c r="F240" s="18" t="s">
        <v>17</v>
      </c>
      <c r="G240" s="18" t="s">
        <v>26</v>
      </c>
      <c r="H240" s="18" t="s">
        <v>19</v>
      </c>
      <c r="I240" s="18" t="s">
        <v>35</v>
      </c>
      <c r="J240" s="7">
        <v>1994</v>
      </c>
      <c r="K240" s="19">
        <f>_xlfn.XLOOKUP(Tabell1[[#This Row],[ProduktId]],[1]Prislista!$A:$A,[1]Prislista!$Y:$Y,"")</f>
        <v>2029</v>
      </c>
      <c r="L240" s="20">
        <f>IFERROR(Tabell1[[#This Row],[Pris 9e juni 2026]]/Tabell1[[#This Row],[Pris 25e maj2026]]-1,"")</f>
        <v>1.7552657973921804E-2</v>
      </c>
      <c r="M240" s="8">
        <f>IFERROR(Tabell1[[#This Row],[Pris 9e juni 2026]]-Tabell1[[#This Row],[Pris 25e maj2026]],"")</f>
        <v>35</v>
      </c>
      <c r="N240" s="21"/>
    </row>
    <row r="241" spans="1:14" customFormat="1" x14ac:dyDescent="0.35">
      <c r="A241" s="17">
        <v>2805</v>
      </c>
      <c r="B241" s="18" t="s">
        <v>220</v>
      </c>
      <c r="C241" s="18" t="s">
        <v>23</v>
      </c>
      <c r="D241" s="18" t="s">
        <v>221</v>
      </c>
      <c r="E241" s="18" t="s">
        <v>28</v>
      </c>
      <c r="F241" s="18" t="s">
        <v>17</v>
      </c>
      <c r="G241" s="18" t="s">
        <v>26</v>
      </c>
      <c r="H241" s="18" t="s">
        <v>19</v>
      </c>
      <c r="I241" s="18" t="s">
        <v>35</v>
      </c>
      <c r="J241" s="7">
        <v>13893</v>
      </c>
      <c r="K241" s="19">
        <f>_xlfn.XLOOKUP(Tabell1[[#This Row],[ProduktId]],[1]Prislista!$A:$A,[1]Prislista!$Y:$Y,"")</f>
        <v>14148</v>
      </c>
      <c r="L241" s="20">
        <f>IFERROR(Tabell1[[#This Row],[Pris 9e juni 2026]]/Tabell1[[#This Row],[Pris 25e maj2026]]-1,"")</f>
        <v>1.8354567048153747E-2</v>
      </c>
      <c r="M241" s="8">
        <f>IFERROR(Tabell1[[#This Row],[Pris 9e juni 2026]]-Tabell1[[#This Row],[Pris 25e maj2026]],"")</f>
        <v>255</v>
      </c>
      <c r="N241" s="21"/>
    </row>
    <row r="242" spans="1:14" customFormat="1" x14ac:dyDescent="0.35">
      <c r="A242" s="17">
        <v>2905</v>
      </c>
      <c r="B242" s="18" t="s">
        <v>222</v>
      </c>
      <c r="C242" s="18" t="s">
        <v>31</v>
      </c>
      <c r="D242" s="18" t="s">
        <v>219</v>
      </c>
      <c r="E242" s="18" t="s">
        <v>29</v>
      </c>
      <c r="F242" s="18" t="s">
        <v>21</v>
      </c>
      <c r="G242" s="18" t="s">
        <v>34</v>
      </c>
      <c r="H242" s="18" t="s">
        <v>19</v>
      </c>
      <c r="I242" s="18" t="s">
        <v>35</v>
      </c>
      <c r="J242" s="7">
        <v>11151</v>
      </c>
      <c r="K242" s="19">
        <f>_xlfn.XLOOKUP(Tabell1[[#This Row],[ProduktId]],[1]Prislista!$A:$A,[1]Prislista!$Y:$Y,"")</f>
        <v>11349</v>
      </c>
      <c r="L242" s="20">
        <f>IFERROR(Tabell1[[#This Row],[Pris 9e juni 2026]]/Tabell1[[#This Row],[Pris 25e maj2026]]-1,"")</f>
        <v>1.7756255044390601E-2</v>
      </c>
      <c r="M242" s="8">
        <f>IFERROR(Tabell1[[#This Row],[Pris 9e juni 2026]]-Tabell1[[#This Row],[Pris 25e maj2026]],"")</f>
        <v>198</v>
      </c>
      <c r="N242" s="21"/>
    </row>
    <row r="243" spans="1:14" customFormat="1" x14ac:dyDescent="0.35">
      <c r="A243" s="17">
        <v>2610</v>
      </c>
      <c r="B243" s="18" t="s">
        <v>223</v>
      </c>
      <c r="C243" s="18" t="s">
        <v>23</v>
      </c>
      <c r="D243" s="18" t="s">
        <v>219</v>
      </c>
      <c r="E243" s="18" t="s">
        <v>92</v>
      </c>
      <c r="F243" s="18" t="s">
        <v>21</v>
      </c>
      <c r="G243" s="18" t="s">
        <v>45</v>
      </c>
      <c r="H243" s="18" t="s">
        <v>19</v>
      </c>
      <c r="I243" s="18" t="s">
        <v>20</v>
      </c>
      <c r="J243" s="7">
        <v>1068</v>
      </c>
      <c r="K243" s="19">
        <f>_xlfn.XLOOKUP(Tabell1[[#This Row],[ProduktId]],[1]Prislista!$A:$A,[1]Prislista!$Y:$Y,"")</f>
        <v>1094</v>
      </c>
      <c r="L243" s="20">
        <f>IFERROR(Tabell1[[#This Row],[Pris 9e juni 2026]]/Tabell1[[#This Row],[Pris 25e maj2026]]-1,"")</f>
        <v>2.4344569288389462E-2</v>
      </c>
      <c r="M243" s="8">
        <f>IFERROR(Tabell1[[#This Row],[Pris 9e juni 2026]]-Tabell1[[#This Row],[Pris 25e maj2026]],"")</f>
        <v>26</v>
      </c>
      <c r="N243" s="21"/>
    </row>
    <row r="244" spans="1:14" customFormat="1" x14ac:dyDescent="0.35">
      <c r="A244" s="17">
        <v>2630</v>
      </c>
      <c r="B244" s="18" t="s">
        <v>223</v>
      </c>
      <c r="C244" s="18" t="s">
        <v>23</v>
      </c>
      <c r="D244" s="18" t="s">
        <v>219</v>
      </c>
      <c r="E244" s="18" t="s">
        <v>92</v>
      </c>
      <c r="F244" s="18" t="s">
        <v>21</v>
      </c>
      <c r="G244" s="18" t="s">
        <v>26</v>
      </c>
      <c r="H244" s="18" t="s">
        <v>19</v>
      </c>
      <c r="I244" s="18" t="s">
        <v>35</v>
      </c>
      <c r="J244" s="7">
        <v>1068</v>
      </c>
      <c r="K244" s="19">
        <f>_xlfn.XLOOKUP(Tabell1[[#This Row],[ProduktId]],[1]Prislista!$A:$A,[1]Prislista!$Y:$Y,"")</f>
        <v>1094</v>
      </c>
      <c r="L244" s="20">
        <f>IFERROR(Tabell1[[#This Row],[Pris 9e juni 2026]]/Tabell1[[#This Row],[Pris 25e maj2026]]-1,"")</f>
        <v>2.4344569288389462E-2</v>
      </c>
      <c r="M244" s="8">
        <f>IFERROR(Tabell1[[#This Row],[Pris 9e juni 2026]]-Tabell1[[#This Row],[Pris 25e maj2026]],"")</f>
        <v>26</v>
      </c>
      <c r="N244" s="21"/>
    </row>
    <row r="245" spans="1:14" customFormat="1" x14ac:dyDescent="0.35">
      <c r="A245" s="17">
        <v>2807</v>
      </c>
      <c r="B245" s="18" t="s">
        <v>224</v>
      </c>
      <c r="C245" s="18" t="s">
        <v>23</v>
      </c>
      <c r="D245" s="18" t="s">
        <v>225</v>
      </c>
      <c r="E245" s="18" t="s">
        <v>28</v>
      </c>
      <c r="F245" s="18" t="s">
        <v>17</v>
      </c>
      <c r="G245" s="18" t="s">
        <v>26</v>
      </c>
      <c r="H245" s="18" t="s">
        <v>19</v>
      </c>
      <c r="I245" s="18" t="s">
        <v>35</v>
      </c>
      <c r="J245" s="7">
        <v>15173</v>
      </c>
      <c r="K245" s="19">
        <f>_xlfn.XLOOKUP(Tabell1[[#This Row],[ProduktId]],[1]Prislista!$A:$A,[1]Prislista!$Y:$Y,"")</f>
        <v>15428</v>
      </c>
      <c r="L245" s="20">
        <f>IFERROR(Tabell1[[#This Row],[Pris 9e juni 2026]]/Tabell1[[#This Row],[Pris 25e maj2026]]-1,"")</f>
        <v>1.6806168852567138E-2</v>
      </c>
      <c r="M245" s="8">
        <f>IFERROR(Tabell1[[#This Row],[Pris 9e juni 2026]]-Tabell1[[#This Row],[Pris 25e maj2026]],"")</f>
        <v>255</v>
      </c>
      <c r="N245" s="21"/>
    </row>
    <row r="246" spans="1:14" customFormat="1" x14ac:dyDescent="0.35">
      <c r="A246" s="17">
        <v>2601</v>
      </c>
      <c r="B246" s="18" t="s">
        <v>226</v>
      </c>
      <c r="C246" s="18" t="s">
        <v>23</v>
      </c>
      <c r="D246" s="18" t="s">
        <v>214</v>
      </c>
      <c r="E246" s="18" t="s">
        <v>92</v>
      </c>
      <c r="F246" s="18" t="s">
        <v>17</v>
      </c>
      <c r="G246" s="18" t="s">
        <v>45</v>
      </c>
      <c r="H246" s="18" t="s">
        <v>19</v>
      </c>
      <c r="I246" s="18" t="s">
        <v>20</v>
      </c>
      <c r="J246" s="7">
        <v>1424</v>
      </c>
      <c r="K246" s="19">
        <f>_xlfn.XLOOKUP(Tabell1[[#This Row],[ProduktId]],[1]Prislista!$A:$A,[1]Prislista!$Y:$Y,"")</f>
        <v>1449</v>
      </c>
      <c r="L246" s="20">
        <f>IFERROR(Tabell1[[#This Row],[Pris 9e juni 2026]]/Tabell1[[#This Row],[Pris 25e maj2026]]-1,"")</f>
        <v>1.7556179775280789E-2</v>
      </c>
      <c r="M246" s="8">
        <f>IFERROR(Tabell1[[#This Row],[Pris 9e juni 2026]]-Tabell1[[#This Row],[Pris 25e maj2026]],"")</f>
        <v>25</v>
      </c>
      <c r="N246" s="21"/>
    </row>
    <row r="247" spans="1:14" customFormat="1" x14ac:dyDescent="0.35">
      <c r="A247" s="17">
        <v>2621</v>
      </c>
      <c r="B247" s="18" t="s">
        <v>226</v>
      </c>
      <c r="C247" s="18" t="s">
        <v>23</v>
      </c>
      <c r="D247" s="18" t="s">
        <v>214</v>
      </c>
      <c r="E247" s="18" t="s">
        <v>92</v>
      </c>
      <c r="F247" s="18" t="s">
        <v>17</v>
      </c>
      <c r="G247" s="18" t="s">
        <v>26</v>
      </c>
      <c r="H247" s="18" t="s">
        <v>19</v>
      </c>
      <c r="I247" s="18" t="s">
        <v>35</v>
      </c>
      <c r="J247" s="7">
        <v>1424</v>
      </c>
      <c r="K247" s="19">
        <f>_xlfn.XLOOKUP(Tabell1[[#This Row],[ProduktId]],[1]Prislista!$A:$A,[1]Prislista!$Y:$Y,"")</f>
        <v>1449</v>
      </c>
      <c r="L247" s="20">
        <f>IFERROR(Tabell1[[#This Row],[Pris 9e juni 2026]]/Tabell1[[#This Row],[Pris 25e maj2026]]-1,"")</f>
        <v>1.7556179775280789E-2</v>
      </c>
      <c r="M247" s="8">
        <f>IFERROR(Tabell1[[#This Row],[Pris 9e juni 2026]]-Tabell1[[#This Row],[Pris 25e maj2026]],"")</f>
        <v>25</v>
      </c>
      <c r="N247" s="21"/>
    </row>
    <row r="248" spans="1:14" customFormat="1" x14ac:dyDescent="0.35">
      <c r="A248" s="17">
        <v>2809</v>
      </c>
      <c r="B248" s="18" t="s">
        <v>227</v>
      </c>
      <c r="C248" s="18" t="s">
        <v>23</v>
      </c>
      <c r="D248" s="18" t="s">
        <v>219</v>
      </c>
      <c r="E248" s="18" t="s">
        <v>28</v>
      </c>
      <c r="F248" s="18" t="s">
        <v>17</v>
      </c>
      <c r="G248" s="18" t="s">
        <v>26</v>
      </c>
      <c r="H248" s="18" t="s">
        <v>19</v>
      </c>
      <c r="I248" s="18" t="s">
        <v>35</v>
      </c>
      <c r="J248" s="7">
        <v>19523</v>
      </c>
      <c r="K248" s="19">
        <f>_xlfn.XLOOKUP(Tabell1[[#This Row],[ProduktId]],[1]Prislista!$A:$A,[1]Prislista!$Y:$Y,"")</f>
        <v>19878</v>
      </c>
      <c r="L248" s="20">
        <f>IFERROR(Tabell1[[#This Row],[Pris 9e juni 2026]]/Tabell1[[#This Row],[Pris 25e maj2026]]-1,"")</f>
        <v>1.8183680786764356E-2</v>
      </c>
      <c r="M248" s="8">
        <f>IFERROR(Tabell1[[#This Row],[Pris 9e juni 2026]]-Tabell1[[#This Row],[Pris 25e maj2026]],"")</f>
        <v>355</v>
      </c>
      <c r="N248" s="21"/>
    </row>
    <row r="249" spans="1:14" customFormat="1" x14ac:dyDescent="0.35">
      <c r="A249" s="17">
        <v>2901</v>
      </c>
      <c r="B249" s="18" t="s">
        <v>228</v>
      </c>
      <c r="C249" s="18" t="s">
        <v>31</v>
      </c>
      <c r="D249" s="18" t="s">
        <v>214</v>
      </c>
      <c r="E249" s="18" t="s">
        <v>29</v>
      </c>
      <c r="F249" s="18" t="s">
        <v>21</v>
      </c>
      <c r="G249" s="18" t="s">
        <v>34</v>
      </c>
      <c r="H249" s="18" t="s">
        <v>19</v>
      </c>
      <c r="I249" s="18" t="s">
        <v>35</v>
      </c>
      <c r="J249" s="7">
        <v>7965</v>
      </c>
      <c r="K249" s="19">
        <f>_xlfn.XLOOKUP(Tabell1[[#This Row],[ProduktId]],[1]Prislista!$A:$A,[1]Prislista!$Y:$Y,"")</f>
        <v>8100</v>
      </c>
      <c r="L249" s="20">
        <f>IFERROR(Tabell1[[#This Row],[Pris 9e juni 2026]]/Tabell1[[#This Row],[Pris 25e maj2026]]-1,"")</f>
        <v>1.6949152542372836E-2</v>
      </c>
      <c r="M249" s="8">
        <f>IFERROR(Tabell1[[#This Row],[Pris 9e juni 2026]]-Tabell1[[#This Row],[Pris 25e maj2026]],"")</f>
        <v>135</v>
      </c>
      <c r="N249" s="21"/>
    </row>
    <row r="250" spans="1:14" customFormat="1" x14ac:dyDescent="0.35">
      <c r="A250" s="17">
        <v>2603</v>
      </c>
      <c r="B250" s="18" t="s">
        <v>229</v>
      </c>
      <c r="C250" s="18" t="s">
        <v>23</v>
      </c>
      <c r="D250" s="18" t="s">
        <v>217</v>
      </c>
      <c r="E250" s="18" t="s">
        <v>92</v>
      </c>
      <c r="F250" s="18" t="s">
        <v>17</v>
      </c>
      <c r="G250" s="18" t="s">
        <v>45</v>
      </c>
      <c r="H250" s="18" t="s">
        <v>19</v>
      </c>
      <c r="I250" s="18" t="s">
        <v>20</v>
      </c>
      <c r="J250" s="7">
        <v>1424</v>
      </c>
      <c r="K250" s="19">
        <f>_xlfn.XLOOKUP(Tabell1[[#This Row],[ProduktId]],[1]Prislista!$A:$A,[1]Prislista!$Y:$Y,"")</f>
        <v>1449</v>
      </c>
      <c r="L250" s="20">
        <f>IFERROR(Tabell1[[#This Row],[Pris 9e juni 2026]]/Tabell1[[#This Row],[Pris 25e maj2026]]-1,"")</f>
        <v>1.7556179775280789E-2</v>
      </c>
      <c r="M250" s="8">
        <f>IFERROR(Tabell1[[#This Row],[Pris 9e juni 2026]]-Tabell1[[#This Row],[Pris 25e maj2026]],"")</f>
        <v>25</v>
      </c>
      <c r="N250" s="21"/>
    </row>
    <row r="251" spans="1:14" customFormat="1" x14ac:dyDescent="0.35">
      <c r="A251" s="17">
        <v>2623</v>
      </c>
      <c r="B251" s="18" t="s">
        <v>229</v>
      </c>
      <c r="C251" s="18" t="s">
        <v>23</v>
      </c>
      <c r="D251" s="18" t="s">
        <v>217</v>
      </c>
      <c r="E251" s="18" t="s">
        <v>92</v>
      </c>
      <c r="F251" s="18" t="s">
        <v>17</v>
      </c>
      <c r="G251" s="18" t="s">
        <v>26</v>
      </c>
      <c r="H251" s="18" t="s">
        <v>19</v>
      </c>
      <c r="I251" s="18" t="s">
        <v>35</v>
      </c>
      <c r="J251" s="7">
        <v>1424</v>
      </c>
      <c r="K251" s="19">
        <f>_xlfn.XLOOKUP(Tabell1[[#This Row],[ProduktId]],[1]Prislista!$A:$A,[1]Prislista!$Y:$Y,"")</f>
        <v>1449</v>
      </c>
      <c r="L251" s="20">
        <f>IFERROR(Tabell1[[#This Row],[Pris 9e juni 2026]]/Tabell1[[#This Row],[Pris 25e maj2026]]-1,"")</f>
        <v>1.7556179775280789E-2</v>
      </c>
      <c r="M251" s="8">
        <f>IFERROR(Tabell1[[#This Row],[Pris 9e juni 2026]]-Tabell1[[#This Row],[Pris 25e maj2026]],"")</f>
        <v>25</v>
      </c>
      <c r="N251" s="21"/>
    </row>
    <row r="252" spans="1:14" customFormat="1" x14ac:dyDescent="0.35">
      <c r="A252" s="17">
        <v>2810</v>
      </c>
      <c r="B252" s="18" t="s">
        <v>230</v>
      </c>
      <c r="C252" s="18" t="s">
        <v>23</v>
      </c>
      <c r="D252" s="18" t="s">
        <v>219</v>
      </c>
      <c r="E252" s="18" t="s">
        <v>28</v>
      </c>
      <c r="F252" s="18" t="s">
        <v>21</v>
      </c>
      <c r="G252" s="18" t="s">
        <v>26</v>
      </c>
      <c r="H252" s="18" t="s">
        <v>19</v>
      </c>
      <c r="I252" s="18" t="s">
        <v>35</v>
      </c>
      <c r="J252" s="7">
        <v>11078</v>
      </c>
      <c r="K252" s="19">
        <f>_xlfn.XLOOKUP(Tabell1[[#This Row],[ProduktId]],[1]Prislista!$A:$A,[1]Prislista!$Y:$Y,"")</f>
        <v>11341</v>
      </c>
      <c r="L252" s="20">
        <f>IFERROR(Tabell1[[#This Row],[Pris 9e juni 2026]]/Tabell1[[#This Row],[Pris 25e maj2026]]-1,"")</f>
        <v>2.3740747427333453E-2</v>
      </c>
      <c r="M252" s="8">
        <f>IFERROR(Tabell1[[#This Row],[Pris 9e juni 2026]]-Tabell1[[#This Row],[Pris 25e maj2026]],"")</f>
        <v>263</v>
      </c>
      <c r="N252" s="21"/>
    </row>
    <row r="253" spans="1:14" customFormat="1" x14ac:dyDescent="0.35">
      <c r="A253" s="17">
        <v>2681</v>
      </c>
      <c r="B253" s="18" t="s">
        <v>231</v>
      </c>
      <c r="C253" s="18" t="s">
        <v>23</v>
      </c>
      <c r="D253" s="18" t="s">
        <v>232</v>
      </c>
      <c r="E253" s="18" t="s">
        <v>92</v>
      </c>
      <c r="F253" s="18" t="s">
        <v>17</v>
      </c>
      <c r="G253" s="18" t="s">
        <v>45</v>
      </c>
      <c r="H253" s="18" t="s">
        <v>19</v>
      </c>
      <c r="I253" s="18" t="s">
        <v>20</v>
      </c>
      <c r="J253" s="7">
        <v>1390</v>
      </c>
      <c r="K253" s="19">
        <f>_xlfn.XLOOKUP(Tabell1[[#This Row],[ProduktId]],[1]Prislista!$A:$A,[1]Prislista!$Y:$Y,"")</f>
        <v>1390</v>
      </c>
      <c r="L253" s="20">
        <f>IFERROR(Tabell1[[#This Row],[Pris 9e juni 2026]]/Tabell1[[#This Row],[Pris 25e maj2026]]-1,"")</f>
        <v>0</v>
      </c>
      <c r="M253" s="8">
        <f>IFERROR(Tabell1[[#This Row],[Pris 9e juni 2026]]-Tabell1[[#This Row],[Pris 25e maj2026]],"")</f>
        <v>0</v>
      </c>
      <c r="N253" s="21" t="s">
        <v>233</v>
      </c>
    </row>
    <row r="254" spans="1:14" customFormat="1" x14ac:dyDescent="0.35">
      <c r="A254" s="17">
        <v>2682</v>
      </c>
      <c r="B254" s="18" t="s">
        <v>234</v>
      </c>
      <c r="C254" s="18" t="s">
        <v>23</v>
      </c>
      <c r="D254" s="18" t="s">
        <v>232</v>
      </c>
      <c r="E254" s="18" t="s">
        <v>92</v>
      </c>
      <c r="F254" s="18" t="s">
        <v>21</v>
      </c>
      <c r="G254" s="18" t="s">
        <v>45</v>
      </c>
      <c r="H254" s="18" t="s">
        <v>19</v>
      </c>
      <c r="I254" s="18" t="s">
        <v>20</v>
      </c>
      <c r="J254" s="7">
        <v>1040</v>
      </c>
      <c r="K254" s="19">
        <f>_xlfn.XLOOKUP(Tabell1[[#This Row],[ProduktId]],[1]Prislista!$A:$A,[1]Prislista!$Y:$Y,"")</f>
        <v>1040</v>
      </c>
      <c r="L254" s="20">
        <f>IFERROR(Tabell1[[#This Row],[Pris 9e juni 2026]]/Tabell1[[#This Row],[Pris 25e maj2026]]-1,"")</f>
        <v>0</v>
      </c>
      <c r="M254" s="8">
        <f>IFERROR(Tabell1[[#This Row],[Pris 9e juni 2026]]-Tabell1[[#This Row],[Pris 25e maj2026]],"")</f>
        <v>0</v>
      </c>
      <c r="N254" s="21" t="s">
        <v>233</v>
      </c>
    </row>
    <row r="255" spans="1:14" customFormat="1" x14ac:dyDescent="0.35">
      <c r="A255" s="17">
        <v>2683</v>
      </c>
      <c r="B255" s="18" t="s">
        <v>235</v>
      </c>
      <c r="C255" s="18" t="s">
        <v>23</v>
      </c>
      <c r="D255" s="18" t="s">
        <v>236</v>
      </c>
      <c r="E255" s="18" t="s">
        <v>92</v>
      </c>
      <c r="F255" s="18" t="s">
        <v>17</v>
      </c>
      <c r="G255" s="18" t="s">
        <v>45</v>
      </c>
      <c r="H255" s="18" t="s">
        <v>19</v>
      </c>
      <c r="I255" s="18" t="s">
        <v>20</v>
      </c>
      <c r="J255" s="7">
        <v>1825</v>
      </c>
      <c r="K255" s="19">
        <f>_xlfn.XLOOKUP(Tabell1[[#This Row],[ProduktId]],[1]Prislista!$A:$A,[1]Prislista!$Y:$Y,"")</f>
        <v>1880</v>
      </c>
      <c r="L255" s="20">
        <f>IFERROR(Tabell1[[#This Row],[Pris 9e juni 2026]]/Tabell1[[#This Row],[Pris 25e maj2026]]-1,"")</f>
        <v>3.013698630136985E-2</v>
      </c>
      <c r="M255" s="8">
        <f>IFERROR(Tabell1[[#This Row],[Pris 9e juni 2026]]-Tabell1[[#This Row],[Pris 25e maj2026]],"")</f>
        <v>55</v>
      </c>
      <c r="N255" s="21" t="s">
        <v>233</v>
      </c>
    </row>
    <row r="256" spans="1:14" customFormat="1" x14ac:dyDescent="0.35">
      <c r="A256" s="17">
        <v>2684</v>
      </c>
      <c r="B256" s="18" t="s">
        <v>237</v>
      </c>
      <c r="C256" s="18" t="s">
        <v>23</v>
      </c>
      <c r="D256" s="18" t="s">
        <v>236</v>
      </c>
      <c r="E256" s="18" t="s">
        <v>92</v>
      </c>
      <c r="F256" s="18" t="s">
        <v>21</v>
      </c>
      <c r="G256" s="18" t="s">
        <v>45</v>
      </c>
      <c r="H256" s="18" t="s">
        <v>19</v>
      </c>
      <c r="I256" s="18" t="s">
        <v>20</v>
      </c>
      <c r="J256" s="7">
        <v>1365</v>
      </c>
      <c r="K256" s="19">
        <f>_xlfn.XLOOKUP(Tabell1[[#This Row],[ProduktId]],[1]Prislista!$A:$A,[1]Prislista!$Y:$Y,"")</f>
        <v>1405</v>
      </c>
      <c r="L256" s="20">
        <f>IFERROR(Tabell1[[#This Row],[Pris 9e juni 2026]]/Tabell1[[#This Row],[Pris 25e maj2026]]-1,"")</f>
        <v>2.93040293040292E-2</v>
      </c>
      <c r="M256" s="8">
        <f>IFERROR(Tabell1[[#This Row],[Pris 9e juni 2026]]-Tabell1[[#This Row],[Pris 25e maj2026]],"")</f>
        <v>40</v>
      </c>
      <c r="N256" s="21" t="s">
        <v>233</v>
      </c>
    </row>
    <row r="257" spans="1:14" customFormat="1" x14ac:dyDescent="0.35">
      <c r="A257" s="17">
        <v>2685</v>
      </c>
      <c r="B257" s="18" t="s">
        <v>238</v>
      </c>
      <c r="C257" s="18" t="s">
        <v>23</v>
      </c>
      <c r="D257" s="18" t="s">
        <v>239</v>
      </c>
      <c r="E257" s="18" t="s">
        <v>92</v>
      </c>
      <c r="F257" s="18" t="s">
        <v>17</v>
      </c>
      <c r="G257" s="18" t="s">
        <v>45</v>
      </c>
      <c r="H257" s="18" t="s">
        <v>19</v>
      </c>
      <c r="I257" s="18" t="s">
        <v>20</v>
      </c>
      <c r="J257" s="7">
        <v>2510</v>
      </c>
      <c r="K257" s="19">
        <f>_xlfn.XLOOKUP(Tabell1[[#This Row],[ProduktId]],[1]Prislista!$A:$A,[1]Prislista!$Y:$Y,"")</f>
        <v>2585</v>
      </c>
      <c r="L257" s="20">
        <f>IFERROR(Tabell1[[#This Row],[Pris 9e juni 2026]]/Tabell1[[#This Row],[Pris 25e maj2026]]-1,"")</f>
        <v>2.9880478087649376E-2</v>
      </c>
      <c r="M257" s="8">
        <f>IFERROR(Tabell1[[#This Row],[Pris 9e juni 2026]]-Tabell1[[#This Row],[Pris 25e maj2026]],"")</f>
        <v>75</v>
      </c>
      <c r="N257" s="21" t="s">
        <v>233</v>
      </c>
    </row>
    <row r="258" spans="1:14" customFormat="1" x14ac:dyDescent="0.35">
      <c r="A258" s="17">
        <v>2686</v>
      </c>
      <c r="B258" s="18" t="s">
        <v>240</v>
      </c>
      <c r="C258" s="18" t="s">
        <v>23</v>
      </c>
      <c r="D258" s="18" t="s">
        <v>239</v>
      </c>
      <c r="E258" s="18" t="s">
        <v>92</v>
      </c>
      <c r="F258" s="18" t="s">
        <v>21</v>
      </c>
      <c r="G258" s="18" t="s">
        <v>45</v>
      </c>
      <c r="H258" s="18" t="s">
        <v>19</v>
      </c>
      <c r="I258" s="18" t="s">
        <v>20</v>
      </c>
      <c r="J258" s="7">
        <v>1880</v>
      </c>
      <c r="K258" s="19">
        <f>_xlfn.XLOOKUP(Tabell1[[#This Row],[ProduktId]],[1]Prislista!$A:$A,[1]Prislista!$Y:$Y,"")</f>
        <v>1935</v>
      </c>
      <c r="L258" s="20">
        <f>IFERROR(Tabell1[[#This Row],[Pris 9e juni 2026]]/Tabell1[[#This Row],[Pris 25e maj2026]]-1,"")</f>
        <v>2.9255319148936199E-2</v>
      </c>
      <c r="M258" s="8">
        <f>IFERROR(Tabell1[[#This Row],[Pris 9e juni 2026]]-Tabell1[[#This Row],[Pris 25e maj2026]],"")</f>
        <v>55</v>
      </c>
      <c r="N258" s="21" t="s">
        <v>233</v>
      </c>
    </row>
    <row r="259" spans="1:14" customFormat="1" x14ac:dyDescent="0.35">
      <c r="A259" s="17">
        <v>2691</v>
      </c>
      <c r="B259" s="18" t="s">
        <v>231</v>
      </c>
      <c r="C259" s="18" t="s">
        <v>23</v>
      </c>
      <c r="D259" s="18" t="s">
        <v>232</v>
      </c>
      <c r="E259" s="18" t="s">
        <v>92</v>
      </c>
      <c r="F259" s="18" t="s">
        <v>17</v>
      </c>
      <c r="G259" s="18" t="s">
        <v>26</v>
      </c>
      <c r="H259" s="18" t="s">
        <v>19</v>
      </c>
      <c r="I259" s="18" t="s">
        <v>35</v>
      </c>
      <c r="J259" s="7">
        <v>1390</v>
      </c>
      <c r="K259" s="19">
        <f>_xlfn.XLOOKUP(Tabell1[[#This Row],[ProduktId]],[1]Prislista!$A:$A,[1]Prislista!$Y:$Y,"")</f>
        <v>1390</v>
      </c>
      <c r="L259" s="20">
        <f>IFERROR(Tabell1[[#This Row],[Pris 9e juni 2026]]/Tabell1[[#This Row],[Pris 25e maj2026]]-1,"")</f>
        <v>0</v>
      </c>
      <c r="M259" s="8">
        <f>IFERROR(Tabell1[[#This Row],[Pris 9e juni 2026]]-Tabell1[[#This Row],[Pris 25e maj2026]],"")</f>
        <v>0</v>
      </c>
      <c r="N259" s="21" t="s">
        <v>233</v>
      </c>
    </row>
    <row r="260" spans="1:14" customFormat="1" x14ac:dyDescent="0.35">
      <c r="A260" s="17">
        <v>2692</v>
      </c>
      <c r="B260" s="18" t="s">
        <v>234</v>
      </c>
      <c r="C260" s="18" t="s">
        <v>23</v>
      </c>
      <c r="D260" s="18" t="s">
        <v>232</v>
      </c>
      <c r="E260" s="18" t="s">
        <v>92</v>
      </c>
      <c r="F260" s="18" t="s">
        <v>21</v>
      </c>
      <c r="G260" s="18" t="s">
        <v>26</v>
      </c>
      <c r="H260" s="18" t="s">
        <v>19</v>
      </c>
      <c r="I260" s="18" t="s">
        <v>35</v>
      </c>
      <c r="J260" s="7">
        <v>1040</v>
      </c>
      <c r="K260" s="19">
        <f>_xlfn.XLOOKUP(Tabell1[[#This Row],[ProduktId]],[1]Prislista!$A:$A,[1]Prislista!$Y:$Y,"")</f>
        <v>1040</v>
      </c>
      <c r="L260" s="20">
        <f>IFERROR(Tabell1[[#This Row],[Pris 9e juni 2026]]/Tabell1[[#This Row],[Pris 25e maj2026]]-1,"")</f>
        <v>0</v>
      </c>
      <c r="M260" s="8">
        <f>IFERROR(Tabell1[[#This Row],[Pris 9e juni 2026]]-Tabell1[[#This Row],[Pris 25e maj2026]],"")</f>
        <v>0</v>
      </c>
      <c r="N260" s="21" t="s">
        <v>233</v>
      </c>
    </row>
    <row r="261" spans="1:14" customFormat="1" x14ac:dyDescent="0.35">
      <c r="A261" s="17">
        <v>2693</v>
      </c>
      <c r="B261" s="18" t="s">
        <v>235</v>
      </c>
      <c r="C261" s="18" t="s">
        <v>23</v>
      </c>
      <c r="D261" s="18" t="s">
        <v>236</v>
      </c>
      <c r="E261" s="18" t="s">
        <v>92</v>
      </c>
      <c r="F261" s="18" t="s">
        <v>17</v>
      </c>
      <c r="G261" s="18" t="s">
        <v>26</v>
      </c>
      <c r="H261" s="18" t="s">
        <v>19</v>
      </c>
      <c r="I261" s="18" t="s">
        <v>35</v>
      </c>
      <c r="J261" s="7">
        <v>1825</v>
      </c>
      <c r="K261" s="19">
        <f>_xlfn.XLOOKUP(Tabell1[[#This Row],[ProduktId]],[1]Prislista!$A:$A,[1]Prislista!$Y:$Y,"")</f>
        <v>1880</v>
      </c>
      <c r="L261" s="20">
        <f>IFERROR(Tabell1[[#This Row],[Pris 9e juni 2026]]/Tabell1[[#This Row],[Pris 25e maj2026]]-1,"")</f>
        <v>3.013698630136985E-2</v>
      </c>
      <c r="M261" s="8">
        <f>IFERROR(Tabell1[[#This Row],[Pris 9e juni 2026]]-Tabell1[[#This Row],[Pris 25e maj2026]],"")</f>
        <v>55</v>
      </c>
      <c r="N261" s="21" t="s">
        <v>233</v>
      </c>
    </row>
    <row r="262" spans="1:14" customFormat="1" x14ac:dyDescent="0.35">
      <c r="A262" s="17">
        <v>2694</v>
      </c>
      <c r="B262" s="18" t="s">
        <v>237</v>
      </c>
      <c r="C262" s="18" t="s">
        <v>23</v>
      </c>
      <c r="D262" s="18" t="s">
        <v>236</v>
      </c>
      <c r="E262" s="18" t="s">
        <v>92</v>
      </c>
      <c r="F262" s="18" t="s">
        <v>21</v>
      </c>
      <c r="G262" s="18" t="s">
        <v>26</v>
      </c>
      <c r="H262" s="18" t="s">
        <v>19</v>
      </c>
      <c r="I262" s="18" t="s">
        <v>35</v>
      </c>
      <c r="J262" s="7">
        <v>1365</v>
      </c>
      <c r="K262" s="19">
        <f>_xlfn.XLOOKUP(Tabell1[[#This Row],[ProduktId]],[1]Prislista!$A:$A,[1]Prislista!$Y:$Y,"")</f>
        <v>1405</v>
      </c>
      <c r="L262" s="20">
        <f>IFERROR(Tabell1[[#This Row],[Pris 9e juni 2026]]/Tabell1[[#This Row],[Pris 25e maj2026]]-1,"")</f>
        <v>2.93040293040292E-2</v>
      </c>
      <c r="M262" s="8">
        <f>IFERROR(Tabell1[[#This Row],[Pris 9e juni 2026]]-Tabell1[[#This Row],[Pris 25e maj2026]],"")</f>
        <v>40</v>
      </c>
      <c r="N262" s="21" t="s">
        <v>233</v>
      </c>
    </row>
    <row r="263" spans="1:14" customFormat="1" x14ac:dyDescent="0.35">
      <c r="A263" s="17">
        <v>2695</v>
      </c>
      <c r="B263" s="18" t="s">
        <v>238</v>
      </c>
      <c r="C263" s="18" t="s">
        <v>23</v>
      </c>
      <c r="D263" s="18" t="s">
        <v>239</v>
      </c>
      <c r="E263" s="18" t="s">
        <v>92</v>
      </c>
      <c r="F263" s="18" t="s">
        <v>17</v>
      </c>
      <c r="G263" s="18" t="s">
        <v>26</v>
      </c>
      <c r="H263" s="18" t="s">
        <v>19</v>
      </c>
      <c r="I263" s="18" t="s">
        <v>35</v>
      </c>
      <c r="J263" s="7">
        <v>2510</v>
      </c>
      <c r="K263" s="19">
        <f>_xlfn.XLOOKUP(Tabell1[[#This Row],[ProduktId]],[1]Prislista!$A:$A,[1]Prislista!$Y:$Y,"")</f>
        <v>2585</v>
      </c>
      <c r="L263" s="20">
        <f>IFERROR(Tabell1[[#This Row],[Pris 9e juni 2026]]/Tabell1[[#This Row],[Pris 25e maj2026]]-1,"")</f>
        <v>2.9880478087649376E-2</v>
      </c>
      <c r="M263" s="8">
        <f>IFERROR(Tabell1[[#This Row],[Pris 9e juni 2026]]-Tabell1[[#This Row],[Pris 25e maj2026]],"")</f>
        <v>75</v>
      </c>
      <c r="N263" s="21" t="s">
        <v>233</v>
      </c>
    </row>
    <row r="264" spans="1:14" customFormat="1" x14ac:dyDescent="0.35">
      <c r="A264" s="17">
        <v>2696</v>
      </c>
      <c r="B264" s="18" t="s">
        <v>240</v>
      </c>
      <c r="C264" s="18" t="s">
        <v>23</v>
      </c>
      <c r="D264" s="18" t="s">
        <v>239</v>
      </c>
      <c r="E264" s="18" t="s">
        <v>92</v>
      </c>
      <c r="F264" s="18" t="s">
        <v>21</v>
      </c>
      <c r="G264" s="18" t="s">
        <v>26</v>
      </c>
      <c r="H264" s="18" t="s">
        <v>19</v>
      </c>
      <c r="I264" s="18" t="s">
        <v>35</v>
      </c>
      <c r="J264" s="7">
        <v>1880</v>
      </c>
      <c r="K264" s="19">
        <f>_xlfn.XLOOKUP(Tabell1[[#This Row],[ProduktId]],[1]Prislista!$A:$A,[1]Prislista!$Y:$Y,"")</f>
        <v>1935</v>
      </c>
      <c r="L264" s="20">
        <f>IFERROR(Tabell1[[#This Row],[Pris 9e juni 2026]]/Tabell1[[#This Row],[Pris 25e maj2026]]-1,"")</f>
        <v>2.9255319148936199E-2</v>
      </c>
      <c r="M264" s="8">
        <f>IFERROR(Tabell1[[#This Row],[Pris 9e juni 2026]]-Tabell1[[#This Row],[Pris 25e maj2026]],"")</f>
        <v>55</v>
      </c>
      <c r="N264" s="21" t="s">
        <v>233</v>
      </c>
    </row>
    <row r="265" spans="1:14" customFormat="1" x14ac:dyDescent="0.35">
      <c r="A265" s="17">
        <v>2701</v>
      </c>
      <c r="B265" s="18" t="s">
        <v>241</v>
      </c>
      <c r="C265" s="18" t="s">
        <v>23</v>
      </c>
      <c r="D265" s="18" t="s">
        <v>242</v>
      </c>
      <c r="E265" s="18" t="s">
        <v>92</v>
      </c>
      <c r="F265" s="18" t="s">
        <v>17</v>
      </c>
      <c r="G265" s="18" t="s">
        <v>45</v>
      </c>
      <c r="H265" s="18" t="s">
        <v>19</v>
      </c>
      <c r="I265" s="18" t="s">
        <v>20</v>
      </c>
      <c r="J265" s="7">
        <v>915</v>
      </c>
      <c r="K265" s="19">
        <f>_xlfn.XLOOKUP(Tabell1[[#This Row],[ProduktId]],[1]Prislista!$A:$A,[1]Prislista!$Y:$Y,"")</f>
        <v>945</v>
      </c>
      <c r="L265" s="20">
        <f>IFERROR(Tabell1[[#This Row],[Pris 9e juni 2026]]/Tabell1[[#This Row],[Pris 25e maj2026]]-1,"")</f>
        <v>3.2786885245901676E-2</v>
      </c>
      <c r="M265" s="8">
        <f>IFERROR(Tabell1[[#This Row],[Pris 9e juni 2026]]-Tabell1[[#This Row],[Pris 25e maj2026]],"")</f>
        <v>30</v>
      </c>
      <c r="N265" s="21"/>
    </row>
    <row r="266" spans="1:14" customFormat="1" x14ac:dyDescent="0.35">
      <c r="A266" s="17">
        <v>2702</v>
      </c>
      <c r="B266" s="18" t="s">
        <v>243</v>
      </c>
      <c r="C266" s="18" t="s">
        <v>23</v>
      </c>
      <c r="D266" s="18" t="s">
        <v>242</v>
      </c>
      <c r="E266" s="18" t="s">
        <v>92</v>
      </c>
      <c r="F266" s="18" t="s">
        <v>21</v>
      </c>
      <c r="G266" s="18" t="s">
        <v>45</v>
      </c>
      <c r="H266" s="18" t="s">
        <v>19</v>
      </c>
      <c r="I266" s="18" t="s">
        <v>20</v>
      </c>
      <c r="J266" s="7">
        <v>685</v>
      </c>
      <c r="K266" s="19">
        <f>_xlfn.XLOOKUP(Tabell1[[#This Row],[ProduktId]],[1]Prislista!$A:$A,[1]Prislista!$Y:$Y,"")</f>
        <v>715</v>
      </c>
      <c r="L266" s="20">
        <f>IFERROR(Tabell1[[#This Row],[Pris 9e juni 2026]]/Tabell1[[#This Row],[Pris 25e maj2026]]-1,"")</f>
        <v>4.3795620437956151E-2</v>
      </c>
      <c r="M266" s="8">
        <f>IFERROR(Tabell1[[#This Row],[Pris 9e juni 2026]]-Tabell1[[#This Row],[Pris 25e maj2026]],"")</f>
        <v>30</v>
      </c>
      <c r="N266" s="21"/>
    </row>
    <row r="267" spans="1:14" customFormat="1" x14ac:dyDescent="0.35">
      <c r="A267" s="17">
        <v>2703</v>
      </c>
      <c r="B267" s="18" t="s">
        <v>244</v>
      </c>
      <c r="C267" s="18" t="s">
        <v>23</v>
      </c>
      <c r="D267" s="18" t="s">
        <v>245</v>
      </c>
      <c r="E267" s="18" t="s">
        <v>92</v>
      </c>
      <c r="F267" s="18" t="s">
        <v>17</v>
      </c>
      <c r="G267" s="18" t="s">
        <v>45</v>
      </c>
      <c r="H267" s="18" t="s">
        <v>19</v>
      </c>
      <c r="I267" s="18" t="s">
        <v>20</v>
      </c>
      <c r="J267" s="7">
        <v>1350</v>
      </c>
      <c r="K267" s="19">
        <f>_xlfn.XLOOKUP(Tabell1[[#This Row],[ProduktId]],[1]Prislista!$A:$A,[1]Prislista!$Y:$Y,"")</f>
        <v>1390</v>
      </c>
      <c r="L267" s="20">
        <f>IFERROR(Tabell1[[#This Row],[Pris 9e juni 2026]]/Tabell1[[#This Row],[Pris 25e maj2026]]-1,"")</f>
        <v>2.9629629629629672E-2</v>
      </c>
      <c r="M267" s="8">
        <f>IFERROR(Tabell1[[#This Row],[Pris 9e juni 2026]]-Tabell1[[#This Row],[Pris 25e maj2026]],"")</f>
        <v>40</v>
      </c>
      <c r="N267" s="21"/>
    </row>
    <row r="268" spans="1:14" customFormat="1" x14ac:dyDescent="0.35">
      <c r="A268" s="17">
        <v>2704</v>
      </c>
      <c r="B268" s="18" t="s">
        <v>246</v>
      </c>
      <c r="C268" s="18" t="s">
        <v>23</v>
      </c>
      <c r="D268" s="18" t="s">
        <v>245</v>
      </c>
      <c r="E268" s="18" t="s">
        <v>92</v>
      </c>
      <c r="F268" s="18" t="s">
        <v>21</v>
      </c>
      <c r="G268" s="18" t="s">
        <v>45</v>
      </c>
      <c r="H268" s="18" t="s">
        <v>19</v>
      </c>
      <c r="I268" s="18" t="s">
        <v>20</v>
      </c>
      <c r="J268" s="7">
        <v>1010</v>
      </c>
      <c r="K268" s="19">
        <f>_xlfn.XLOOKUP(Tabell1[[#This Row],[ProduktId]],[1]Prislista!$A:$A,[1]Prislista!$Y:$Y,"")</f>
        <v>1045</v>
      </c>
      <c r="L268" s="20">
        <f>IFERROR(Tabell1[[#This Row],[Pris 9e juni 2026]]/Tabell1[[#This Row],[Pris 25e maj2026]]-1,"")</f>
        <v>3.4653465346534684E-2</v>
      </c>
      <c r="M268" s="8">
        <f>IFERROR(Tabell1[[#This Row],[Pris 9e juni 2026]]-Tabell1[[#This Row],[Pris 25e maj2026]],"")</f>
        <v>35</v>
      </c>
      <c r="N268" s="21"/>
    </row>
    <row r="269" spans="1:14" customFormat="1" x14ac:dyDescent="0.35">
      <c r="A269" s="17">
        <v>2705</v>
      </c>
      <c r="B269" s="18" t="s">
        <v>247</v>
      </c>
      <c r="C269" s="18" t="s">
        <v>23</v>
      </c>
      <c r="D269" s="18" t="s">
        <v>248</v>
      </c>
      <c r="E269" s="18" t="s">
        <v>92</v>
      </c>
      <c r="F269" s="18" t="s">
        <v>17</v>
      </c>
      <c r="G269" s="18" t="s">
        <v>45</v>
      </c>
      <c r="H269" s="18" t="s">
        <v>19</v>
      </c>
      <c r="I269" s="18" t="s">
        <v>20</v>
      </c>
      <c r="J269" s="7">
        <v>2035</v>
      </c>
      <c r="K269" s="19">
        <f>_xlfn.XLOOKUP(Tabell1[[#This Row],[ProduktId]],[1]Prislista!$A:$A,[1]Prislista!$Y:$Y,"")</f>
        <v>2095</v>
      </c>
      <c r="L269" s="20">
        <f>IFERROR(Tabell1[[#This Row],[Pris 9e juni 2026]]/Tabell1[[#This Row],[Pris 25e maj2026]]-1,"")</f>
        <v>2.9484029484029506E-2</v>
      </c>
      <c r="M269" s="8">
        <f>IFERROR(Tabell1[[#This Row],[Pris 9e juni 2026]]-Tabell1[[#This Row],[Pris 25e maj2026]],"")</f>
        <v>60</v>
      </c>
      <c r="N269" s="21"/>
    </row>
    <row r="270" spans="1:14" customFormat="1" x14ac:dyDescent="0.35">
      <c r="A270" s="17">
        <v>2706</v>
      </c>
      <c r="B270" s="18" t="s">
        <v>249</v>
      </c>
      <c r="C270" s="18" t="s">
        <v>23</v>
      </c>
      <c r="D270" s="18" t="s">
        <v>248</v>
      </c>
      <c r="E270" s="18" t="s">
        <v>92</v>
      </c>
      <c r="F270" s="18" t="s">
        <v>21</v>
      </c>
      <c r="G270" s="18" t="s">
        <v>45</v>
      </c>
      <c r="H270" s="18" t="s">
        <v>19</v>
      </c>
      <c r="I270" s="18" t="s">
        <v>20</v>
      </c>
      <c r="J270" s="7">
        <v>1525</v>
      </c>
      <c r="K270" s="19">
        <f>_xlfn.XLOOKUP(Tabell1[[#This Row],[ProduktId]],[1]Prislista!$A:$A,[1]Prislista!$Y:$Y,"")</f>
        <v>1575</v>
      </c>
      <c r="L270" s="20">
        <f>IFERROR(Tabell1[[#This Row],[Pris 9e juni 2026]]/Tabell1[[#This Row],[Pris 25e maj2026]]-1,"")</f>
        <v>3.2786885245901676E-2</v>
      </c>
      <c r="M270" s="8">
        <f>IFERROR(Tabell1[[#This Row],[Pris 9e juni 2026]]-Tabell1[[#This Row],[Pris 25e maj2026]],"")</f>
        <v>50</v>
      </c>
      <c r="N270" s="21"/>
    </row>
    <row r="271" spans="1:14" customFormat="1" x14ac:dyDescent="0.35">
      <c r="A271" s="17">
        <v>2711</v>
      </c>
      <c r="B271" s="18" t="s">
        <v>241</v>
      </c>
      <c r="C271" s="18" t="s">
        <v>23</v>
      </c>
      <c r="D271" s="18" t="s">
        <v>242</v>
      </c>
      <c r="E271" s="18" t="s">
        <v>92</v>
      </c>
      <c r="F271" s="18" t="s">
        <v>17</v>
      </c>
      <c r="G271" s="18" t="s">
        <v>26</v>
      </c>
      <c r="H271" s="18" t="s">
        <v>19</v>
      </c>
      <c r="I271" s="18" t="s">
        <v>35</v>
      </c>
      <c r="J271" s="7">
        <v>915</v>
      </c>
      <c r="K271" s="19">
        <f>_xlfn.XLOOKUP(Tabell1[[#This Row],[ProduktId]],[1]Prislista!$A:$A,[1]Prislista!$Y:$Y,"")</f>
        <v>945</v>
      </c>
      <c r="L271" s="20">
        <f>IFERROR(Tabell1[[#This Row],[Pris 9e juni 2026]]/Tabell1[[#This Row],[Pris 25e maj2026]]-1,"")</f>
        <v>3.2786885245901676E-2</v>
      </c>
      <c r="M271" s="8">
        <f>IFERROR(Tabell1[[#This Row],[Pris 9e juni 2026]]-Tabell1[[#This Row],[Pris 25e maj2026]],"")</f>
        <v>30</v>
      </c>
      <c r="N271" s="21"/>
    </row>
    <row r="272" spans="1:14" customFormat="1" x14ac:dyDescent="0.35">
      <c r="A272" s="17">
        <v>2712</v>
      </c>
      <c r="B272" s="18" t="s">
        <v>243</v>
      </c>
      <c r="C272" s="18" t="s">
        <v>23</v>
      </c>
      <c r="D272" s="18" t="s">
        <v>242</v>
      </c>
      <c r="E272" s="18" t="s">
        <v>92</v>
      </c>
      <c r="F272" s="18" t="s">
        <v>21</v>
      </c>
      <c r="G272" s="18" t="s">
        <v>26</v>
      </c>
      <c r="H272" s="18" t="s">
        <v>19</v>
      </c>
      <c r="I272" s="18" t="s">
        <v>35</v>
      </c>
      <c r="J272" s="7">
        <v>685</v>
      </c>
      <c r="K272" s="19">
        <f>_xlfn.XLOOKUP(Tabell1[[#This Row],[ProduktId]],[1]Prislista!$A:$A,[1]Prislista!$Y:$Y,"")</f>
        <v>715</v>
      </c>
      <c r="L272" s="20">
        <f>IFERROR(Tabell1[[#This Row],[Pris 9e juni 2026]]/Tabell1[[#This Row],[Pris 25e maj2026]]-1,"")</f>
        <v>4.3795620437956151E-2</v>
      </c>
      <c r="M272" s="8">
        <f>IFERROR(Tabell1[[#This Row],[Pris 9e juni 2026]]-Tabell1[[#This Row],[Pris 25e maj2026]],"")</f>
        <v>30</v>
      </c>
      <c r="N272" s="21"/>
    </row>
    <row r="273" spans="1:14" customFormat="1" x14ac:dyDescent="0.35">
      <c r="A273" s="17">
        <v>2713</v>
      </c>
      <c r="B273" s="18" t="s">
        <v>244</v>
      </c>
      <c r="C273" s="18" t="s">
        <v>23</v>
      </c>
      <c r="D273" s="18" t="s">
        <v>245</v>
      </c>
      <c r="E273" s="18" t="s">
        <v>92</v>
      </c>
      <c r="F273" s="18" t="s">
        <v>17</v>
      </c>
      <c r="G273" s="18" t="s">
        <v>26</v>
      </c>
      <c r="H273" s="18" t="s">
        <v>19</v>
      </c>
      <c r="I273" s="18" t="s">
        <v>35</v>
      </c>
      <c r="J273" s="7">
        <v>1350</v>
      </c>
      <c r="K273" s="19">
        <f>_xlfn.XLOOKUP(Tabell1[[#This Row],[ProduktId]],[1]Prislista!$A:$A,[1]Prislista!$Y:$Y,"")</f>
        <v>1390</v>
      </c>
      <c r="L273" s="20">
        <f>IFERROR(Tabell1[[#This Row],[Pris 9e juni 2026]]/Tabell1[[#This Row],[Pris 25e maj2026]]-1,"")</f>
        <v>2.9629629629629672E-2</v>
      </c>
      <c r="M273" s="8">
        <f>IFERROR(Tabell1[[#This Row],[Pris 9e juni 2026]]-Tabell1[[#This Row],[Pris 25e maj2026]],"")</f>
        <v>40</v>
      </c>
      <c r="N273" s="21"/>
    </row>
    <row r="274" spans="1:14" customFormat="1" x14ac:dyDescent="0.35">
      <c r="A274" s="17">
        <v>2714</v>
      </c>
      <c r="B274" s="18" t="s">
        <v>246</v>
      </c>
      <c r="C274" s="18" t="s">
        <v>23</v>
      </c>
      <c r="D274" s="18" t="s">
        <v>245</v>
      </c>
      <c r="E274" s="18" t="s">
        <v>92</v>
      </c>
      <c r="F274" s="18" t="s">
        <v>21</v>
      </c>
      <c r="G274" s="18" t="s">
        <v>26</v>
      </c>
      <c r="H274" s="18" t="s">
        <v>19</v>
      </c>
      <c r="I274" s="18" t="s">
        <v>35</v>
      </c>
      <c r="J274" s="7">
        <v>1010</v>
      </c>
      <c r="K274" s="19">
        <f>_xlfn.XLOOKUP(Tabell1[[#This Row],[ProduktId]],[1]Prislista!$A:$A,[1]Prislista!$Y:$Y,"")</f>
        <v>1045</v>
      </c>
      <c r="L274" s="20">
        <f>IFERROR(Tabell1[[#This Row],[Pris 9e juni 2026]]/Tabell1[[#This Row],[Pris 25e maj2026]]-1,"")</f>
        <v>3.4653465346534684E-2</v>
      </c>
      <c r="M274" s="8">
        <f>IFERROR(Tabell1[[#This Row],[Pris 9e juni 2026]]-Tabell1[[#This Row],[Pris 25e maj2026]],"")</f>
        <v>35</v>
      </c>
      <c r="N274" s="21"/>
    </row>
    <row r="275" spans="1:14" customFormat="1" x14ac:dyDescent="0.35">
      <c r="A275" s="17">
        <v>2715</v>
      </c>
      <c r="B275" s="18" t="s">
        <v>247</v>
      </c>
      <c r="C275" s="18" t="s">
        <v>23</v>
      </c>
      <c r="D275" s="18" t="s">
        <v>248</v>
      </c>
      <c r="E275" s="18" t="s">
        <v>92</v>
      </c>
      <c r="F275" s="18" t="s">
        <v>17</v>
      </c>
      <c r="G275" s="18" t="s">
        <v>26</v>
      </c>
      <c r="H275" s="18" t="s">
        <v>19</v>
      </c>
      <c r="I275" s="18" t="s">
        <v>35</v>
      </c>
      <c r="J275" s="7">
        <v>2035</v>
      </c>
      <c r="K275" s="19">
        <f>_xlfn.XLOOKUP(Tabell1[[#This Row],[ProduktId]],[1]Prislista!$A:$A,[1]Prislista!$Y:$Y,"")</f>
        <v>2095</v>
      </c>
      <c r="L275" s="20">
        <f>IFERROR(Tabell1[[#This Row],[Pris 9e juni 2026]]/Tabell1[[#This Row],[Pris 25e maj2026]]-1,"")</f>
        <v>2.9484029484029506E-2</v>
      </c>
      <c r="M275" s="8">
        <f>IFERROR(Tabell1[[#This Row],[Pris 9e juni 2026]]-Tabell1[[#This Row],[Pris 25e maj2026]],"")</f>
        <v>60</v>
      </c>
      <c r="N275" s="21"/>
    </row>
    <row r="276" spans="1:14" customFormat="1" x14ac:dyDescent="0.35">
      <c r="A276" s="17">
        <v>2716</v>
      </c>
      <c r="B276" s="18" t="s">
        <v>249</v>
      </c>
      <c r="C276" s="18" t="s">
        <v>23</v>
      </c>
      <c r="D276" s="18" t="s">
        <v>248</v>
      </c>
      <c r="E276" s="18" t="s">
        <v>92</v>
      </c>
      <c r="F276" s="18" t="s">
        <v>21</v>
      </c>
      <c r="G276" s="18" t="s">
        <v>26</v>
      </c>
      <c r="H276" s="18" t="s">
        <v>19</v>
      </c>
      <c r="I276" s="18" t="s">
        <v>35</v>
      </c>
      <c r="J276" s="7">
        <v>1525</v>
      </c>
      <c r="K276" s="19">
        <f>_xlfn.XLOOKUP(Tabell1[[#This Row],[ProduktId]],[1]Prislista!$A:$A,[1]Prislista!$Y:$Y,"")</f>
        <v>1575</v>
      </c>
      <c r="L276" s="20">
        <f>IFERROR(Tabell1[[#This Row],[Pris 9e juni 2026]]/Tabell1[[#This Row],[Pris 25e maj2026]]-1,"")</f>
        <v>3.2786885245901676E-2</v>
      </c>
      <c r="M276" s="8">
        <f>IFERROR(Tabell1[[#This Row],[Pris 9e juni 2026]]-Tabell1[[#This Row],[Pris 25e maj2026]],"")</f>
        <v>50</v>
      </c>
      <c r="N276" s="21"/>
    </row>
    <row r="277" spans="1:14" customFormat="1" x14ac:dyDescent="0.35">
      <c r="A277" s="17">
        <v>2721</v>
      </c>
      <c r="B277" s="18" t="s">
        <v>250</v>
      </c>
      <c r="C277" s="18" t="s">
        <v>23</v>
      </c>
      <c r="D277" s="18" t="s">
        <v>251</v>
      </c>
      <c r="E277" s="18" t="s">
        <v>92</v>
      </c>
      <c r="F277" s="18" t="s">
        <v>17</v>
      </c>
      <c r="G277" s="18" t="s">
        <v>45</v>
      </c>
      <c r="H277" s="18" t="s">
        <v>19</v>
      </c>
      <c r="I277" s="18" t="s">
        <v>20</v>
      </c>
      <c r="J277" s="7">
        <v>1390</v>
      </c>
      <c r="K277" s="19">
        <f>_xlfn.XLOOKUP(Tabell1[[#This Row],[ProduktId]],[1]Prislista!$A:$A,[1]Prislista!$Y:$Y,"")</f>
        <v>1435</v>
      </c>
      <c r="L277" s="20">
        <f>IFERROR(Tabell1[[#This Row],[Pris 9e juni 2026]]/Tabell1[[#This Row],[Pris 25e maj2026]]-1,"")</f>
        <v>3.2374100719424481E-2</v>
      </c>
      <c r="M277" s="8">
        <f>IFERROR(Tabell1[[#This Row],[Pris 9e juni 2026]]-Tabell1[[#This Row],[Pris 25e maj2026]],"")</f>
        <v>45</v>
      </c>
      <c r="N277" s="21"/>
    </row>
    <row r="278" spans="1:14" customFormat="1" x14ac:dyDescent="0.35">
      <c r="A278" s="17">
        <v>2722</v>
      </c>
      <c r="B278" s="18" t="s">
        <v>252</v>
      </c>
      <c r="C278" s="18" t="s">
        <v>23</v>
      </c>
      <c r="D278" s="18" t="s">
        <v>251</v>
      </c>
      <c r="E278" s="18" t="s">
        <v>92</v>
      </c>
      <c r="F278" s="18" t="s">
        <v>21</v>
      </c>
      <c r="G278" s="18" t="s">
        <v>45</v>
      </c>
      <c r="H278" s="18" t="s">
        <v>19</v>
      </c>
      <c r="I278" s="18" t="s">
        <v>20</v>
      </c>
      <c r="J278" s="7">
        <v>1040</v>
      </c>
      <c r="K278" s="19">
        <f>_xlfn.XLOOKUP(Tabell1[[#This Row],[ProduktId]],[1]Prislista!$A:$A,[1]Prislista!$Y:$Y,"")</f>
        <v>1080</v>
      </c>
      <c r="L278" s="20">
        <f>IFERROR(Tabell1[[#This Row],[Pris 9e juni 2026]]/Tabell1[[#This Row],[Pris 25e maj2026]]-1,"")</f>
        <v>3.8461538461538547E-2</v>
      </c>
      <c r="M278" s="8">
        <f>IFERROR(Tabell1[[#This Row],[Pris 9e juni 2026]]-Tabell1[[#This Row],[Pris 25e maj2026]],"")</f>
        <v>40</v>
      </c>
      <c r="N278" s="21"/>
    </row>
    <row r="279" spans="1:14" customFormat="1" x14ac:dyDescent="0.35">
      <c r="A279" s="17">
        <v>2723</v>
      </c>
      <c r="B279" s="18" t="s">
        <v>253</v>
      </c>
      <c r="C279" s="18" t="s">
        <v>23</v>
      </c>
      <c r="D279" s="18" t="s">
        <v>254</v>
      </c>
      <c r="E279" s="18" t="s">
        <v>92</v>
      </c>
      <c r="F279" s="18" t="s">
        <v>17</v>
      </c>
      <c r="G279" s="18" t="s">
        <v>45</v>
      </c>
      <c r="H279" s="18" t="s">
        <v>19</v>
      </c>
      <c r="I279" s="18" t="s">
        <v>20</v>
      </c>
      <c r="J279" s="7">
        <v>1825</v>
      </c>
      <c r="K279" s="19">
        <f>_xlfn.XLOOKUP(Tabell1[[#This Row],[ProduktId]],[1]Prislista!$A:$A,[1]Prislista!$Y:$Y,"")</f>
        <v>1880</v>
      </c>
      <c r="L279" s="20">
        <f>IFERROR(Tabell1[[#This Row],[Pris 9e juni 2026]]/Tabell1[[#This Row],[Pris 25e maj2026]]-1,"")</f>
        <v>3.013698630136985E-2</v>
      </c>
      <c r="M279" s="8">
        <f>IFERROR(Tabell1[[#This Row],[Pris 9e juni 2026]]-Tabell1[[#This Row],[Pris 25e maj2026]],"")</f>
        <v>55</v>
      </c>
      <c r="N279" s="21"/>
    </row>
    <row r="280" spans="1:14" customFormat="1" x14ac:dyDescent="0.35">
      <c r="A280" s="17">
        <v>2724</v>
      </c>
      <c r="B280" s="18" t="s">
        <v>255</v>
      </c>
      <c r="C280" s="18" t="s">
        <v>23</v>
      </c>
      <c r="D280" s="18" t="s">
        <v>254</v>
      </c>
      <c r="E280" s="18" t="s">
        <v>92</v>
      </c>
      <c r="F280" s="18" t="s">
        <v>21</v>
      </c>
      <c r="G280" s="18" t="s">
        <v>45</v>
      </c>
      <c r="H280" s="18" t="s">
        <v>19</v>
      </c>
      <c r="I280" s="18" t="s">
        <v>20</v>
      </c>
      <c r="J280" s="7">
        <v>1365</v>
      </c>
      <c r="K280" s="19">
        <f>_xlfn.XLOOKUP(Tabell1[[#This Row],[ProduktId]],[1]Prislista!$A:$A,[1]Prislista!$Y:$Y,"")</f>
        <v>1410</v>
      </c>
      <c r="L280" s="20">
        <f>IFERROR(Tabell1[[#This Row],[Pris 9e juni 2026]]/Tabell1[[#This Row],[Pris 25e maj2026]]-1,"")</f>
        <v>3.2967032967033072E-2</v>
      </c>
      <c r="M280" s="8">
        <f>IFERROR(Tabell1[[#This Row],[Pris 9e juni 2026]]-Tabell1[[#This Row],[Pris 25e maj2026]],"")</f>
        <v>45</v>
      </c>
      <c r="N280" s="21"/>
    </row>
    <row r="281" spans="1:14" customFormat="1" x14ac:dyDescent="0.35">
      <c r="A281" s="17">
        <v>2725</v>
      </c>
      <c r="B281" s="18" t="s">
        <v>256</v>
      </c>
      <c r="C281" s="18" t="s">
        <v>23</v>
      </c>
      <c r="D281" s="18" t="s">
        <v>257</v>
      </c>
      <c r="E281" s="18" t="s">
        <v>92</v>
      </c>
      <c r="F281" s="18" t="s">
        <v>17</v>
      </c>
      <c r="G281" s="18" t="s">
        <v>45</v>
      </c>
      <c r="H281" s="18" t="s">
        <v>19</v>
      </c>
      <c r="I281" s="18" t="s">
        <v>20</v>
      </c>
      <c r="J281" s="7">
        <v>2510</v>
      </c>
      <c r="K281" s="19">
        <f>_xlfn.XLOOKUP(Tabell1[[#This Row],[ProduktId]],[1]Prislista!$A:$A,[1]Prislista!$Y:$Y,"")</f>
        <v>2585</v>
      </c>
      <c r="L281" s="20">
        <f>IFERROR(Tabell1[[#This Row],[Pris 9e juni 2026]]/Tabell1[[#This Row],[Pris 25e maj2026]]-1,"")</f>
        <v>2.9880478087649376E-2</v>
      </c>
      <c r="M281" s="8">
        <f>IFERROR(Tabell1[[#This Row],[Pris 9e juni 2026]]-Tabell1[[#This Row],[Pris 25e maj2026]],"")</f>
        <v>75</v>
      </c>
      <c r="N281" s="21"/>
    </row>
    <row r="282" spans="1:14" customFormat="1" x14ac:dyDescent="0.35">
      <c r="A282" s="17">
        <v>2726</v>
      </c>
      <c r="B282" s="18" t="s">
        <v>258</v>
      </c>
      <c r="C282" s="18" t="s">
        <v>23</v>
      </c>
      <c r="D282" s="18" t="s">
        <v>257</v>
      </c>
      <c r="E282" s="18" t="s">
        <v>92</v>
      </c>
      <c r="F282" s="18" t="s">
        <v>21</v>
      </c>
      <c r="G282" s="18" t="s">
        <v>45</v>
      </c>
      <c r="H282" s="18" t="s">
        <v>19</v>
      </c>
      <c r="I282" s="18" t="s">
        <v>20</v>
      </c>
      <c r="J282" s="7">
        <v>1880</v>
      </c>
      <c r="K282" s="19">
        <f>_xlfn.XLOOKUP(Tabell1[[#This Row],[ProduktId]],[1]Prislista!$A:$A,[1]Prislista!$Y:$Y,"")</f>
        <v>1940</v>
      </c>
      <c r="L282" s="20">
        <f>IFERROR(Tabell1[[#This Row],[Pris 9e juni 2026]]/Tabell1[[#This Row],[Pris 25e maj2026]]-1,"")</f>
        <v>3.1914893617021267E-2</v>
      </c>
      <c r="M282" s="8">
        <f>IFERROR(Tabell1[[#This Row],[Pris 9e juni 2026]]-Tabell1[[#This Row],[Pris 25e maj2026]],"")</f>
        <v>60</v>
      </c>
      <c r="N282" s="21"/>
    </row>
    <row r="283" spans="1:14" customFormat="1" x14ac:dyDescent="0.35">
      <c r="A283" s="17">
        <v>2731</v>
      </c>
      <c r="B283" s="18" t="s">
        <v>250</v>
      </c>
      <c r="C283" s="18" t="s">
        <v>23</v>
      </c>
      <c r="D283" s="18" t="s">
        <v>251</v>
      </c>
      <c r="E283" s="18" t="s">
        <v>92</v>
      </c>
      <c r="F283" s="18" t="s">
        <v>17</v>
      </c>
      <c r="G283" s="18" t="s">
        <v>26</v>
      </c>
      <c r="H283" s="18" t="s">
        <v>19</v>
      </c>
      <c r="I283" s="18" t="s">
        <v>35</v>
      </c>
      <c r="J283" s="7">
        <v>1390</v>
      </c>
      <c r="K283" s="19">
        <f>_xlfn.XLOOKUP(Tabell1[[#This Row],[ProduktId]],[1]Prislista!$A:$A,[1]Prislista!$Y:$Y,"")</f>
        <v>1435</v>
      </c>
      <c r="L283" s="20">
        <f>IFERROR(Tabell1[[#This Row],[Pris 9e juni 2026]]/Tabell1[[#This Row],[Pris 25e maj2026]]-1,"")</f>
        <v>3.2374100719424481E-2</v>
      </c>
      <c r="M283" s="8">
        <f>IFERROR(Tabell1[[#This Row],[Pris 9e juni 2026]]-Tabell1[[#This Row],[Pris 25e maj2026]],"")</f>
        <v>45</v>
      </c>
      <c r="N283" s="21"/>
    </row>
    <row r="284" spans="1:14" customFormat="1" x14ac:dyDescent="0.35">
      <c r="A284" s="17">
        <v>2732</v>
      </c>
      <c r="B284" s="18" t="s">
        <v>252</v>
      </c>
      <c r="C284" s="18" t="s">
        <v>23</v>
      </c>
      <c r="D284" s="18" t="s">
        <v>251</v>
      </c>
      <c r="E284" s="18" t="s">
        <v>92</v>
      </c>
      <c r="F284" s="18" t="s">
        <v>21</v>
      </c>
      <c r="G284" s="18" t="s">
        <v>26</v>
      </c>
      <c r="H284" s="18" t="s">
        <v>19</v>
      </c>
      <c r="I284" s="18" t="s">
        <v>35</v>
      </c>
      <c r="J284" s="7">
        <v>1040</v>
      </c>
      <c r="K284" s="19">
        <f>_xlfn.XLOOKUP(Tabell1[[#This Row],[ProduktId]],[1]Prislista!$A:$A,[1]Prislista!$Y:$Y,"")</f>
        <v>1080</v>
      </c>
      <c r="L284" s="20">
        <f>IFERROR(Tabell1[[#This Row],[Pris 9e juni 2026]]/Tabell1[[#This Row],[Pris 25e maj2026]]-1,"")</f>
        <v>3.8461538461538547E-2</v>
      </c>
      <c r="M284" s="8">
        <f>IFERROR(Tabell1[[#This Row],[Pris 9e juni 2026]]-Tabell1[[#This Row],[Pris 25e maj2026]],"")</f>
        <v>40</v>
      </c>
      <c r="N284" s="21"/>
    </row>
    <row r="285" spans="1:14" customFormat="1" x14ac:dyDescent="0.35">
      <c r="A285" s="17">
        <v>2733</v>
      </c>
      <c r="B285" s="18" t="s">
        <v>253</v>
      </c>
      <c r="C285" s="18" t="s">
        <v>23</v>
      </c>
      <c r="D285" s="18" t="s">
        <v>254</v>
      </c>
      <c r="E285" s="18" t="s">
        <v>92</v>
      </c>
      <c r="F285" s="18" t="s">
        <v>17</v>
      </c>
      <c r="G285" s="18" t="s">
        <v>26</v>
      </c>
      <c r="H285" s="18" t="s">
        <v>19</v>
      </c>
      <c r="I285" s="18" t="s">
        <v>35</v>
      </c>
      <c r="J285" s="7">
        <v>1825</v>
      </c>
      <c r="K285" s="19">
        <f>_xlfn.XLOOKUP(Tabell1[[#This Row],[ProduktId]],[1]Prislista!$A:$A,[1]Prislista!$Y:$Y,"")</f>
        <v>1880</v>
      </c>
      <c r="L285" s="20">
        <f>IFERROR(Tabell1[[#This Row],[Pris 9e juni 2026]]/Tabell1[[#This Row],[Pris 25e maj2026]]-1,"")</f>
        <v>3.013698630136985E-2</v>
      </c>
      <c r="M285" s="8">
        <f>IFERROR(Tabell1[[#This Row],[Pris 9e juni 2026]]-Tabell1[[#This Row],[Pris 25e maj2026]],"")</f>
        <v>55</v>
      </c>
      <c r="N285" s="21"/>
    </row>
    <row r="286" spans="1:14" customFormat="1" x14ac:dyDescent="0.35">
      <c r="A286" s="17">
        <v>2734</v>
      </c>
      <c r="B286" s="18" t="s">
        <v>255</v>
      </c>
      <c r="C286" s="18" t="s">
        <v>23</v>
      </c>
      <c r="D286" s="18" t="s">
        <v>254</v>
      </c>
      <c r="E286" s="18" t="s">
        <v>92</v>
      </c>
      <c r="F286" s="18" t="s">
        <v>21</v>
      </c>
      <c r="G286" s="18" t="s">
        <v>26</v>
      </c>
      <c r="H286" s="18" t="s">
        <v>19</v>
      </c>
      <c r="I286" s="18" t="s">
        <v>35</v>
      </c>
      <c r="J286" s="7">
        <v>1365</v>
      </c>
      <c r="K286" s="19">
        <f>_xlfn.XLOOKUP(Tabell1[[#This Row],[ProduktId]],[1]Prislista!$A:$A,[1]Prislista!$Y:$Y,"")</f>
        <v>1410</v>
      </c>
      <c r="L286" s="20">
        <f>IFERROR(Tabell1[[#This Row],[Pris 9e juni 2026]]/Tabell1[[#This Row],[Pris 25e maj2026]]-1,"")</f>
        <v>3.2967032967033072E-2</v>
      </c>
      <c r="M286" s="8">
        <f>IFERROR(Tabell1[[#This Row],[Pris 9e juni 2026]]-Tabell1[[#This Row],[Pris 25e maj2026]],"")</f>
        <v>45</v>
      </c>
      <c r="N286" s="21"/>
    </row>
    <row r="287" spans="1:14" customFormat="1" x14ac:dyDescent="0.35">
      <c r="A287" s="17">
        <v>2735</v>
      </c>
      <c r="B287" s="18" t="s">
        <v>256</v>
      </c>
      <c r="C287" s="18" t="s">
        <v>23</v>
      </c>
      <c r="D287" s="18" t="s">
        <v>257</v>
      </c>
      <c r="E287" s="18" t="s">
        <v>92</v>
      </c>
      <c r="F287" s="18" t="s">
        <v>17</v>
      </c>
      <c r="G287" s="18" t="s">
        <v>26</v>
      </c>
      <c r="H287" s="18" t="s">
        <v>19</v>
      </c>
      <c r="I287" s="18" t="s">
        <v>35</v>
      </c>
      <c r="J287" s="7">
        <v>2510</v>
      </c>
      <c r="K287" s="19">
        <f>_xlfn.XLOOKUP(Tabell1[[#This Row],[ProduktId]],[1]Prislista!$A:$A,[1]Prislista!$Y:$Y,"")</f>
        <v>2585</v>
      </c>
      <c r="L287" s="20">
        <f>IFERROR(Tabell1[[#This Row],[Pris 9e juni 2026]]/Tabell1[[#This Row],[Pris 25e maj2026]]-1,"")</f>
        <v>2.9880478087649376E-2</v>
      </c>
      <c r="M287" s="8">
        <f>IFERROR(Tabell1[[#This Row],[Pris 9e juni 2026]]-Tabell1[[#This Row],[Pris 25e maj2026]],"")</f>
        <v>75</v>
      </c>
      <c r="N287" s="21"/>
    </row>
    <row r="288" spans="1:14" customFormat="1" x14ac:dyDescent="0.35">
      <c r="A288" s="17">
        <v>2736</v>
      </c>
      <c r="B288" s="18" t="s">
        <v>258</v>
      </c>
      <c r="C288" s="18" t="s">
        <v>23</v>
      </c>
      <c r="D288" s="18" t="s">
        <v>257</v>
      </c>
      <c r="E288" s="18" t="s">
        <v>92</v>
      </c>
      <c r="F288" s="18" t="s">
        <v>21</v>
      </c>
      <c r="G288" s="18" t="s">
        <v>26</v>
      </c>
      <c r="H288" s="18" t="s">
        <v>19</v>
      </c>
      <c r="I288" s="18" t="s">
        <v>35</v>
      </c>
      <c r="J288" s="7">
        <v>1880</v>
      </c>
      <c r="K288" s="19">
        <f>_xlfn.XLOOKUP(Tabell1[[#This Row],[ProduktId]],[1]Prislista!$A:$A,[1]Prislista!$Y:$Y,"")</f>
        <v>1940</v>
      </c>
      <c r="L288" s="20">
        <f>IFERROR(Tabell1[[#This Row],[Pris 9e juni 2026]]/Tabell1[[#This Row],[Pris 25e maj2026]]-1,"")</f>
        <v>3.1914893617021267E-2</v>
      </c>
      <c r="M288" s="8">
        <f>IFERROR(Tabell1[[#This Row],[Pris 9e juni 2026]]-Tabell1[[#This Row],[Pris 25e maj2026]],"")</f>
        <v>60</v>
      </c>
      <c r="N288" s="21"/>
    </row>
    <row r="289" spans="1:14" customFormat="1" x14ac:dyDescent="0.35">
      <c r="A289" s="17">
        <v>2902</v>
      </c>
      <c r="B289" s="18" t="s">
        <v>259</v>
      </c>
      <c r="C289" s="18" t="s">
        <v>31</v>
      </c>
      <c r="D289" s="18" t="s">
        <v>217</v>
      </c>
      <c r="E289" s="18" t="s">
        <v>29</v>
      </c>
      <c r="F289" s="18" t="s">
        <v>21</v>
      </c>
      <c r="G289" s="18" t="s">
        <v>34</v>
      </c>
      <c r="H289" s="18" t="s">
        <v>19</v>
      </c>
      <c r="I289" s="18" t="s">
        <v>35</v>
      </c>
      <c r="J289" s="7">
        <v>7965</v>
      </c>
      <c r="K289" s="19">
        <f>_xlfn.XLOOKUP(Tabell1[[#This Row],[ProduktId]],[1]Prislista!$A:$A,[1]Prislista!$Y:$Y,"")</f>
        <v>8100</v>
      </c>
      <c r="L289" s="20">
        <f>IFERROR(Tabell1[[#This Row],[Pris 9e juni 2026]]/Tabell1[[#This Row],[Pris 25e maj2026]]-1,"")</f>
        <v>1.6949152542372836E-2</v>
      </c>
      <c r="M289" s="8">
        <f>IFERROR(Tabell1[[#This Row],[Pris 9e juni 2026]]-Tabell1[[#This Row],[Pris 25e maj2026]],"")</f>
        <v>135</v>
      </c>
      <c r="N289" s="21"/>
    </row>
    <row r="290" spans="1:14" customFormat="1" x14ac:dyDescent="0.35">
      <c r="A290" s="17">
        <v>2607</v>
      </c>
      <c r="B290" s="18" t="s">
        <v>260</v>
      </c>
      <c r="C290" s="18" t="s">
        <v>23</v>
      </c>
      <c r="D290" s="18" t="s">
        <v>225</v>
      </c>
      <c r="E290" s="18" t="s">
        <v>92</v>
      </c>
      <c r="F290" s="18" t="s">
        <v>17</v>
      </c>
      <c r="G290" s="18" t="s">
        <v>45</v>
      </c>
      <c r="H290" s="18" t="s">
        <v>19</v>
      </c>
      <c r="I290" s="18" t="s">
        <v>20</v>
      </c>
      <c r="J290" s="7">
        <v>1559</v>
      </c>
      <c r="K290" s="19">
        <f>_xlfn.XLOOKUP(Tabell1[[#This Row],[ProduktId]],[1]Prislista!$A:$A,[1]Prislista!$Y:$Y,"")</f>
        <v>1584</v>
      </c>
      <c r="L290" s="20">
        <f>IFERROR(Tabell1[[#This Row],[Pris 9e juni 2026]]/Tabell1[[#This Row],[Pris 25e maj2026]]-1,"")</f>
        <v>1.6035920461834552E-2</v>
      </c>
      <c r="M290" s="8">
        <f>IFERROR(Tabell1[[#This Row],[Pris 9e juni 2026]]-Tabell1[[#This Row],[Pris 25e maj2026]],"")</f>
        <v>25</v>
      </c>
      <c r="N290" s="21"/>
    </row>
    <row r="291" spans="1:14" customFormat="1" x14ac:dyDescent="0.35">
      <c r="A291" s="17">
        <v>2627</v>
      </c>
      <c r="B291" s="18" t="s">
        <v>260</v>
      </c>
      <c r="C291" s="18" t="s">
        <v>23</v>
      </c>
      <c r="D291" s="18" t="s">
        <v>225</v>
      </c>
      <c r="E291" s="18" t="s">
        <v>92</v>
      </c>
      <c r="F291" s="18" t="s">
        <v>17</v>
      </c>
      <c r="G291" s="18" t="s">
        <v>26</v>
      </c>
      <c r="H291" s="18" t="s">
        <v>19</v>
      </c>
      <c r="I291" s="18" t="s">
        <v>35</v>
      </c>
      <c r="J291" s="7">
        <v>1559</v>
      </c>
      <c r="K291" s="19">
        <f>_xlfn.XLOOKUP(Tabell1[[#This Row],[ProduktId]],[1]Prislista!$A:$A,[1]Prislista!$Y:$Y,"")</f>
        <v>1584</v>
      </c>
      <c r="L291" s="20">
        <f>IFERROR(Tabell1[[#This Row],[Pris 9e juni 2026]]/Tabell1[[#This Row],[Pris 25e maj2026]]-1,"")</f>
        <v>1.6035920461834552E-2</v>
      </c>
      <c r="M291" s="8">
        <f>IFERROR(Tabell1[[#This Row],[Pris 9e juni 2026]]-Tabell1[[#This Row],[Pris 25e maj2026]],"")</f>
        <v>25</v>
      </c>
      <c r="N291" s="21"/>
    </row>
    <row r="292" spans="1:14" customFormat="1" x14ac:dyDescent="0.35">
      <c r="A292" s="17">
        <v>2811</v>
      </c>
      <c r="B292" s="18" t="s">
        <v>261</v>
      </c>
      <c r="C292" s="18" t="s">
        <v>23</v>
      </c>
      <c r="D292" s="18" t="s">
        <v>212</v>
      </c>
      <c r="E292" s="18" t="s">
        <v>28</v>
      </c>
      <c r="F292" s="18" t="s">
        <v>17</v>
      </c>
      <c r="G292" s="18" t="s">
        <v>26</v>
      </c>
      <c r="H292" s="18" t="s">
        <v>19</v>
      </c>
      <c r="I292" s="18" t="s">
        <v>35</v>
      </c>
      <c r="J292" s="7">
        <v>26373</v>
      </c>
      <c r="K292" s="19">
        <f>_xlfn.XLOOKUP(Tabell1[[#This Row],[ProduktId]],[1]Prislista!$A:$A,[1]Prislista!$Y:$Y,"")</f>
        <v>26928</v>
      </c>
      <c r="L292" s="20">
        <f>IFERROR(Tabell1[[#This Row],[Pris 9e juni 2026]]/Tabell1[[#This Row],[Pris 25e maj2026]]-1,"")</f>
        <v>2.1044249800932668E-2</v>
      </c>
      <c r="M292" s="8">
        <f>IFERROR(Tabell1[[#This Row],[Pris 9e juni 2026]]-Tabell1[[#This Row],[Pris 25e maj2026]],"")</f>
        <v>555</v>
      </c>
      <c r="N292" s="21"/>
    </row>
    <row r="293" spans="1:14" customFormat="1" x14ac:dyDescent="0.35">
      <c r="A293" s="17">
        <v>2904</v>
      </c>
      <c r="B293" s="18" t="s">
        <v>262</v>
      </c>
      <c r="C293" s="18" t="s">
        <v>31</v>
      </c>
      <c r="D293" s="18" t="s">
        <v>225</v>
      </c>
      <c r="E293" s="18" t="s">
        <v>29</v>
      </c>
      <c r="F293" s="18" t="s">
        <v>21</v>
      </c>
      <c r="G293" s="18" t="s">
        <v>34</v>
      </c>
      <c r="H293" s="18" t="s">
        <v>19</v>
      </c>
      <c r="I293" s="18" t="s">
        <v>35</v>
      </c>
      <c r="J293" s="7">
        <v>8721</v>
      </c>
      <c r="K293" s="19">
        <f>_xlfn.XLOOKUP(Tabell1[[#This Row],[ProduktId]],[1]Prislista!$A:$A,[1]Prislista!$Y:$Y,"")</f>
        <v>8856</v>
      </c>
      <c r="L293" s="20">
        <f>IFERROR(Tabell1[[#This Row],[Pris 9e juni 2026]]/Tabell1[[#This Row],[Pris 25e maj2026]]-1,"")</f>
        <v>1.5479876160990669E-2</v>
      </c>
      <c r="M293" s="8">
        <f>IFERROR(Tabell1[[#This Row],[Pris 9e juni 2026]]-Tabell1[[#This Row],[Pris 25e maj2026]],"")</f>
        <v>135</v>
      </c>
      <c r="N293" s="21"/>
    </row>
    <row r="294" spans="1:14" customFormat="1" x14ac:dyDescent="0.35">
      <c r="A294" s="17">
        <v>2614</v>
      </c>
      <c r="B294" s="18" t="s">
        <v>263</v>
      </c>
      <c r="C294" s="18" t="s">
        <v>23</v>
      </c>
      <c r="D294" s="18" t="s">
        <v>264</v>
      </c>
      <c r="E294" s="18" t="s">
        <v>92</v>
      </c>
      <c r="F294" s="18" t="s">
        <v>21</v>
      </c>
      <c r="G294" s="18" t="s">
        <v>45</v>
      </c>
      <c r="H294" s="18" t="s">
        <v>19</v>
      </c>
      <c r="I294" s="18" t="s">
        <v>20</v>
      </c>
      <c r="J294" s="7">
        <v>743</v>
      </c>
      <c r="K294" s="19">
        <f>_xlfn.XLOOKUP(Tabell1[[#This Row],[ProduktId]],[1]Prislista!$A:$A,[1]Prislista!$Y:$Y,"")</f>
        <v>764</v>
      </c>
      <c r="L294" s="20">
        <f>IFERROR(Tabell1[[#This Row],[Pris 9e juni 2026]]/Tabell1[[#This Row],[Pris 25e maj2026]]-1,"")</f>
        <v>2.826379542395685E-2</v>
      </c>
      <c r="M294" s="8">
        <f>IFERROR(Tabell1[[#This Row],[Pris 9e juni 2026]]-Tabell1[[#This Row],[Pris 25e maj2026]],"")</f>
        <v>21</v>
      </c>
      <c r="N294" s="21"/>
    </row>
    <row r="295" spans="1:14" customFormat="1" x14ac:dyDescent="0.35">
      <c r="A295" s="17">
        <v>2634</v>
      </c>
      <c r="B295" s="18" t="s">
        <v>263</v>
      </c>
      <c r="C295" s="18" t="s">
        <v>23</v>
      </c>
      <c r="D295" s="18" t="s">
        <v>264</v>
      </c>
      <c r="E295" s="18" t="s">
        <v>92</v>
      </c>
      <c r="F295" s="18" t="s">
        <v>21</v>
      </c>
      <c r="G295" s="18" t="s">
        <v>26</v>
      </c>
      <c r="H295" s="18" t="s">
        <v>19</v>
      </c>
      <c r="I295" s="18" t="s">
        <v>35</v>
      </c>
      <c r="J295" s="7">
        <v>743</v>
      </c>
      <c r="K295" s="19">
        <f>_xlfn.XLOOKUP(Tabell1[[#This Row],[ProduktId]],[1]Prislista!$A:$A,[1]Prislista!$Y:$Y,"")</f>
        <v>764</v>
      </c>
      <c r="L295" s="20">
        <f>IFERROR(Tabell1[[#This Row],[Pris 9e juni 2026]]/Tabell1[[#This Row],[Pris 25e maj2026]]-1,"")</f>
        <v>2.826379542395685E-2</v>
      </c>
      <c r="M295" s="8">
        <f>IFERROR(Tabell1[[#This Row],[Pris 9e juni 2026]]-Tabell1[[#This Row],[Pris 25e maj2026]],"")</f>
        <v>21</v>
      </c>
      <c r="N295" s="21"/>
    </row>
    <row r="296" spans="1:14" customFormat="1" x14ac:dyDescent="0.35">
      <c r="A296" s="17">
        <v>2613</v>
      </c>
      <c r="B296" s="18" t="s">
        <v>265</v>
      </c>
      <c r="C296" s="18" t="s">
        <v>23</v>
      </c>
      <c r="D296" s="18" t="s">
        <v>264</v>
      </c>
      <c r="E296" s="18" t="s">
        <v>92</v>
      </c>
      <c r="F296" s="18" t="s">
        <v>17</v>
      </c>
      <c r="G296" s="18" t="s">
        <v>45</v>
      </c>
      <c r="H296" s="18" t="s">
        <v>19</v>
      </c>
      <c r="I296" s="18" t="s">
        <v>20</v>
      </c>
      <c r="J296" s="7">
        <v>1964</v>
      </c>
      <c r="K296" s="19">
        <f>_xlfn.XLOOKUP(Tabell1[[#This Row],[ProduktId]],[1]Prislista!$A:$A,[1]Prislista!$Y:$Y,"")</f>
        <v>1989</v>
      </c>
      <c r="L296" s="20">
        <f>IFERROR(Tabell1[[#This Row],[Pris 9e juni 2026]]/Tabell1[[#This Row],[Pris 25e maj2026]]-1,"")</f>
        <v>1.2729124236252609E-2</v>
      </c>
      <c r="M296" s="8">
        <f>IFERROR(Tabell1[[#This Row],[Pris 9e juni 2026]]-Tabell1[[#This Row],[Pris 25e maj2026]],"")</f>
        <v>25</v>
      </c>
      <c r="N296" s="21"/>
    </row>
    <row r="297" spans="1:14" customFormat="1" x14ac:dyDescent="0.35">
      <c r="A297" s="17">
        <v>2633</v>
      </c>
      <c r="B297" s="18" t="s">
        <v>265</v>
      </c>
      <c r="C297" s="18" t="s">
        <v>23</v>
      </c>
      <c r="D297" s="18" t="s">
        <v>264</v>
      </c>
      <c r="E297" s="18" t="s">
        <v>92</v>
      </c>
      <c r="F297" s="18" t="s">
        <v>17</v>
      </c>
      <c r="G297" s="18" t="s">
        <v>26</v>
      </c>
      <c r="H297" s="18" t="s">
        <v>19</v>
      </c>
      <c r="I297" s="18" t="s">
        <v>35</v>
      </c>
      <c r="J297" s="7">
        <v>1964</v>
      </c>
      <c r="K297" s="19">
        <f>_xlfn.XLOOKUP(Tabell1[[#This Row],[ProduktId]],[1]Prislista!$A:$A,[1]Prislista!$Y:$Y,"")</f>
        <v>1989</v>
      </c>
      <c r="L297" s="20">
        <f>IFERROR(Tabell1[[#This Row],[Pris 9e juni 2026]]/Tabell1[[#This Row],[Pris 25e maj2026]]-1,"")</f>
        <v>1.2729124236252609E-2</v>
      </c>
      <c r="M297" s="8">
        <f>IFERROR(Tabell1[[#This Row],[Pris 9e juni 2026]]-Tabell1[[#This Row],[Pris 25e maj2026]],"")</f>
        <v>25</v>
      </c>
      <c r="N297" s="21"/>
    </row>
    <row r="298" spans="1:14" customFormat="1" x14ac:dyDescent="0.35">
      <c r="A298" s="17">
        <v>2812</v>
      </c>
      <c r="B298" s="18" t="s">
        <v>266</v>
      </c>
      <c r="C298" s="18" t="s">
        <v>23</v>
      </c>
      <c r="D298" s="18" t="s">
        <v>212</v>
      </c>
      <c r="E298" s="18" t="s">
        <v>28</v>
      </c>
      <c r="F298" s="18" t="s">
        <v>21</v>
      </c>
      <c r="G298" s="18" t="s">
        <v>26</v>
      </c>
      <c r="H298" s="18" t="s">
        <v>19</v>
      </c>
      <c r="I298" s="18" t="s">
        <v>35</v>
      </c>
      <c r="J298" s="7">
        <v>16228</v>
      </c>
      <c r="K298" s="19">
        <f>_xlfn.XLOOKUP(Tabell1[[#This Row],[ProduktId]],[1]Prislista!$A:$A,[1]Prislista!$Y:$Y,"")</f>
        <v>16641</v>
      </c>
      <c r="L298" s="20">
        <f>IFERROR(Tabell1[[#This Row],[Pris 9e juni 2026]]/Tabell1[[#This Row],[Pris 25e maj2026]]-1,"")</f>
        <v>2.54498397830909E-2</v>
      </c>
      <c r="M298" s="8">
        <f>IFERROR(Tabell1[[#This Row],[Pris 9e juni 2026]]-Tabell1[[#This Row],[Pris 25e maj2026]],"")</f>
        <v>413</v>
      </c>
      <c r="N298" s="21"/>
    </row>
    <row r="299" spans="1:14" customFormat="1" x14ac:dyDescent="0.35">
      <c r="A299" s="17">
        <v>2841</v>
      </c>
      <c r="B299" s="18" t="s">
        <v>267</v>
      </c>
      <c r="C299" s="18" t="s">
        <v>23</v>
      </c>
      <c r="D299" s="18" t="s">
        <v>232</v>
      </c>
      <c r="E299" s="18" t="s">
        <v>28</v>
      </c>
      <c r="F299" s="18" t="s">
        <v>17</v>
      </c>
      <c r="G299" s="18" t="s">
        <v>26</v>
      </c>
      <c r="H299" s="18" t="s">
        <v>19</v>
      </c>
      <c r="I299" s="18" t="s">
        <v>35</v>
      </c>
      <c r="J299" s="7">
        <v>13885</v>
      </c>
      <c r="K299" s="19">
        <f>_xlfn.XLOOKUP(Tabell1[[#This Row],[ProduktId]],[1]Prislista!$A:$A,[1]Prislista!$Y:$Y,"")</f>
        <v>13885</v>
      </c>
      <c r="L299" s="20">
        <f>IFERROR(Tabell1[[#This Row],[Pris 9e juni 2026]]/Tabell1[[#This Row],[Pris 25e maj2026]]-1,"")</f>
        <v>0</v>
      </c>
      <c r="M299" s="8">
        <f>IFERROR(Tabell1[[#This Row],[Pris 9e juni 2026]]-Tabell1[[#This Row],[Pris 25e maj2026]],"")</f>
        <v>0</v>
      </c>
      <c r="N299" s="21" t="s">
        <v>233</v>
      </c>
    </row>
    <row r="300" spans="1:14" customFormat="1" x14ac:dyDescent="0.35">
      <c r="A300" s="17">
        <v>2842</v>
      </c>
      <c r="B300" s="18" t="s">
        <v>268</v>
      </c>
      <c r="C300" s="18" t="s">
        <v>23</v>
      </c>
      <c r="D300" s="18" t="s">
        <v>232</v>
      </c>
      <c r="E300" s="18" t="s">
        <v>28</v>
      </c>
      <c r="F300" s="18" t="s">
        <v>21</v>
      </c>
      <c r="G300" s="18" t="s">
        <v>26</v>
      </c>
      <c r="H300" s="18" t="s">
        <v>19</v>
      </c>
      <c r="I300" s="18" t="s">
        <v>35</v>
      </c>
      <c r="J300" s="7">
        <v>10415</v>
      </c>
      <c r="K300" s="19">
        <f>_xlfn.XLOOKUP(Tabell1[[#This Row],[ProduktId]],[1]Prislista!$A:$A,[1]Prislista!$Y:$Y,"")</f>
        <v>10415</v>
      </c>
      <c r="L300" s="20">
        <f>IFERROR(Tabell1[[#This Row],[Pris 9e juni 2026]]/Tabell1[[#This Row],[Pris 25e maj2026]]-1,"")</f>
        <v>0</v>
      </c>
      <c r="M300" s="8">
        <f>IFERROR(Tabell1[[#This Row],[Pris 9e juni 2026]]-Tabell1[[#This Row],[Pris 25e maj2026]],"")</f>
        <v>0</v>
      </c>
      <c r="N300" s="21" t="s">
        <v>233</v>
      </c>
    </row>
    <row r="301" spans="1:14" customFormat="1" x14ac:dyDescent="0.35">
      <c r="A301" s="17">
        <v>2843</v>
      </c>
      <c r="B301" s="18" t="s">
        <v>269</v>
      </c>
      <c r="C301" s="18" t="s">
        <v>23</v>
      </c>
      <c r="D301" s="18" t="s">
        <v>236</v>
      </c>
      <c r="E301" s="18" t="s">
        <v>28</v>
      </c>
      <c r="F301" s="18" t="s">
        <v>17</v>
      </c>
      <c r="G301" s="18" t="s">
        <v>26</v>
      </c>
      <c r="H301" s="18" t="s">
        <v>19</v>
      </c>
      <c r="I301" s="18" t="s">
        <v>35</v>
      </c>
      <c r="J301" s="7">
        <v>18235</v>
      </c>
      <c r="K301" s="19">
        <f>_xlfn.XLOOKUP(Tabell1[[#This Row],[ProduktId]],[1]Prislista!$A:$A,[1]Prislista!$Y:$Y,"")</f>
        <v>18780</v>
      </c>
      <c r="L301" s="20">
        <f>IFERROR(Tabell1[[#This Row],[Pris 9e juni 2026]]/Tabell1[[#This Row],[Pris 25e maj2026]]-1,"")</f>
        <v>2.9887578831916617E-2</v>
      </c>
      <c r="M301" s="8">
        <f>IFERROR(Tabell1[[#This Row],[Pris 9e juni 2026]]-Tabell1[[#This Row],[Pris 25e maj2026]],"")</f>
        <v>545</v>
      </c>
      <c r="N301" s="21" t="s">
        <v>233</v>
      </c>
    </row>
    <row r="302" spans="1:14" customFormat="1" x14ac:dyDescent="0.35">
      <c r="A302" s="17">
        <v>2844</v>
      </c>
      <c r="B302" s="18" t="s">
        <v>270</v>
      </c>
      <c r="C302" s="18" t="s">
        <v>23</v>
      </c>
      <c r="D302" s="18" t="s">
        <v>236</v>
      </c>
      <c r="E302" s="18" t="s">
        <v>28</v>
      </c>
      <c r="F302" s="18" t="s">
        <v>21</v>
      </c>
      <c r="G302" s="18" t="s">
        <v>26</v>
      </c>
      <c r="H302" s="18" t="s">
        <v>19</v>
      </c>
      <c r="I302" s="18" t="s">
        <v>35</v>
      </c>
      <c r="J302" s="7">
        <v>13665</v>
      </c>
      <c r="K302" s="19">
        <f>_xlfn.XLOOKUP(Tabell1[[#This Row],[ProduktId]],[1]Prislista!$A:$A,[1]Prislista!$Y:$Y,"")</f>
        <v>14075</v>
      </c>
      <c r="L302" s="20">
        <f>IFERROR(Tabell1[[#This Row],[Pris 9e juni 2026]]/Tabell1[[#This Row],[Pris 25e maj2026]]-1,"")</f>
        <v>3.0003658982802772E-2</v>
      </c>
      <c r="M302" s="8">
        <f>IFERROR(Tabell1[[#This Row],[Pris 9e juni 2026]]-Tabell1[[#This Row],[Pris 25e maj2026]],"")</f>
        <v>410</v>
      </c>
      <c r="N302" s="21" t="s">
        <v>233</v>
      </c>
    </row>
    <row r="303" spans="1:14" customFormat="1" x14ac:dyDescent="0.35">
      <c r="A303" s="17">
        <v>2845</v>
      </c>
      <c r="B303" s="18" t="s">
        <v>271</v>
      </c>
      <c r="C303" s="18" t="s">
        <v>23</v>
      </c>
      <c r="D303" s="18" t="s">
        <v>239</v>
      </c>
      <c r="E303" s="18" t="s">
        <v>28</v>
      </c>
      <c r="F303" s="18" t="s">
        <v>17</v>
      </c>
      <c r="G303" s="18" t="s">
        <v>26</v>
      </c>
      <c r="H303" s="18" t="s">
        <v>19</v>
      </c>
      <c r="I303" s="18" t="s">
        <v>35</v>
      </c>
      <c r="J303" s="7">
        <v>25085</v>
      </c>
      <c r="K303" s="19">
        <f>_xlfn.XLOOKUP(Tabell1[[#This Row],[ProduktId]],[1]Prislista!$A:$A,[1]Prislista!$Y:$Y,"")</f>
        <v>25840</v>
      </c>
      <c r="L303" s="20">
        <f>IFERROR(Tabell1[[#This Row],[Pris 9e juni 2026]]/Tabell1[[#This Row],[Pris 25e maj2026]]-1,"")</f>
        <v>3.0097667929041227E-2</v>
      </c>
      <c r="M303" s="8">
        <f>IFERROR(Tabell1[[#This Row],[Pris 9e juni 2026]]-Tabell1[[#This Row],[Pris 25e maj2026]],"")</f>
        <v>755</v>
      </c>
      <c r="N303" s="21" t="s">
        <v>233</v>
      </c>
    </row>
    <row r="304" spans="1:14" customFormat="1" x14ac:dyDescent="0.35">
      <c r="A304" s="17">
        <v>2846</v>
      </c>
      <c r="B304" s="18" t="s">
        <v>272</v>
      </c>
      <c r="C304" s="18" t="s">
        <v>23</v>
      </c>
      <c r="D304" s="18" t="s">
        <v>239</v>
      </c>
      <c r="E304" s="18" t="s">
        <v>28</v>
      </c>
      <c r="F304" s="18" t="s">
        <v>21</v>
      </c>
      <c r="G304" s="18" t="s">
        <v>26</v>
      </c>
      <c r="H304" s="18" t="s">
        <v>19</v>
      </c>
      <c r="I304" s="18" t="s">
        <v>35</v>
      </c>
      <c r="J304" s="7">
        <v>18815</v>
      </c>
      <c r="K304" s="19">
        <f>_xlfn.XLOOKUP(Tabell1[[#This Row],[ProduktId]],[1]Prislista!$A:$A,[1]Prislista!$Y:$Y,"")</f>
        <v>19380</v>
      </c>
      <c r="L304" s="20">
        <f>IFERROR(Tabell1[[#This Row],[Pris 9e juni 2026]]/Tabell1[[#This Row],[Pris 25e maj2026]]-1,"")</f>
        <v>3.0029231995748029E-2</v>
      </c>
      <c r="M304" s="8">
        <f>IFERROR(Tabell1[[#This Row],[Pris 9e juni 2026]]-Tabell1[[#This Row],[Pris 25e maj2026]],"")</f>
        <v>565</v>
      </c>
      <c r="N304" s="21" t="s">
        <v>233</v>
      </c>
    </row>
    <row r="305" spans="1:14" customFormat="1" x14ac:dyDescent="0.35">
      <c r="A305" s="17">
        <v>2851</v>
      </c>
      <c r="B305" s="18" t="s">
        <v>273</v>
      </c>
      <c r="C305" s="18" t="s">
        <v>23</v>
      </c>
      <c r="D305" s="18" t="s">
        <v>242</v>
      </c>
      <c r="E305" s="18" t="s">
        <v>28</v>
      </c>
      <c r="F305" s="18" t="s">
        <v>17</v>
      </c>
      <c r="G305" s="18" t="s">
        <v>26</v>
      </c>
      <c r="H305" s="18" t="s">
        <v>19</v>
      </c>
      <c r="I305" s="18" t="s">
        <v>35</v>
      </c>
      <c r="J305" s="7">
        <v>9130</v>
      </c>
      <c r="K305" s="19">
        <f>_xlfn.XLOOKUP(Tabell1[[#This Row],[ProduktId]],[1]Prislista!$A:$A,[1]Prislista!$Y:$Y,"")</f>
        <v>9445</v>
      </c>
      <c r="L305" s="20">
        <f>IFERROR(Tabell1[[#This Row],[Pris 9e juni 2026]]/Tabell1[[#This Row],[Pris 25e maj2026]]-1,"")</f>
        <v>3.4501642935377941E-2</v>
      </c>
      <c r="M305" s="8">
        <f>IFERROR(Tabell1[[#This Row],[Pris 9e juni 2026]]-Tabell1[[#This Row],[Pris 25e maj2026]],"")</f>
        <v>315</v>
      </c>
      <c r="N305" s="21"/>
    </row>
    <row r="306" spans="1:14" customFormat="1" x14ac:dyDescent="0.35">
      <c r="A306" s="17">
        <v>2852</v>
      </c>
      <c r="B306" s="18" t="s">
        <v>274</v>
      </c>
      <c r="C306" s="18" t="s">
        <v>23</v>
      </c>
      <c r="D306" s="18" t="s">
        <v>242</v>
      </c>
      <c r="E306" s="18" t="s">
        <v>28</v>
      </c>
      <c r="F306" s="18" t="s">
        <v>21</v>
      </c>
      <c r="G306" s="18" t="s">
        <v>26</v>
      </c>
      <c r="H306" s="18" t="s">
        <v>19</v>
      </c>
      <c r="I306" s="18" t="s">
        <v>35</v>
      </c>
      <c r="J306" s="7">
        <v>6875</v>
      </c>
      <c r="K306" s="19">
        <f>_xlfn.XLOOKUP(Tabell1[[#This Row],[ProduktId]],[1]Prislista!$A:$A,[1]Prislista!$Y:$Y,"")</f>
        <v>7135</v>
      </c>
      <c r="L306" s="20">
        <f>IFERROR(Tabell1[[#This Row],[Pris 9e juni 2026]]/Tabell1[[#This Row],[Pris 25e maj2026]]-1,"")</f>
        <v>3.7818181818181751E-2</v>
      </c>
      <c r="M306" s="8">
        <f>IFERROR(Tabell1[[#This Row],[Pris 9e juni 2026]]-Tabell1[[#This Row],[Pris 25e maj2026]],"")</f>
        <v>260</v>
      </c>
      <c r="N306" s="21"/>
    </row>
    <row r="307" spans="1:14" customFormat="1" x14ac:dyDescent="0.35">
      <c r="A307" s="17">
        <v>2853</v>
      </c>
      <c r="B307" s="18" t="s">
        <v>275</v>
      </c>
      <c r="C307" s="18" t="s">
        <v>23</v>
      </c>
      <c r="D307" s="18" t="s">
        <v>245</v>
      </c>
      <c r="E307" s="18" t="s">
        <v>28</v>
      </c>
      <c r="F307" s="18" t="s">
        <v>17</v>
      </c>
      <c r="G307" s="18" t="s">
        <v>26</v>
      </c>
      <c r="H307" s="18" t="s">
        <v>19</v>
      </c>
      <c r="I307" s="18" t="s">
        <v>35</v>
      </c>
      <c r="J307" s="7">
        <v>13480</v>
      </c>
      <c r="K307" s="19">
        <f>_xlfn.XLOOKUP(Tabell1[[#This Row],[ProduktId]],[1]Prislista!$A:$A,[1]Prislista!$Y:$Y,"")</f>
        <v>13895</v>
      </c>
      <c r="L307" s="20">
        <f>IFERROR(Tabell1[[#This Row],[Pris 9e juni 2026]]/Tabell1[[#This Row],[Pris 25e maj2026]]-1,"")</f>
        <v>3.0786350148368058E-2</v>
      </c>
      <c r="M307" s="8">
        <f>IFERROR(Tabell1[[#This Row],[Pris 9e juni 2026]]-Tabell1[[#This Row],[Pris 25e maj2026]],"")</f>
        <v>415</v>
      </c>
      <c r="N307" s="21"/>
    </row>
    <row r="308" spans="1:14" customFormat="1" x14ac:dyDescent="0.35">
      <c r="A308" s="17">
        <v>2854</v>
      </c>
      <c r="B308" s="18" t="s">
        <v>276</v>
      </c>
      <c r="C308" s="18" t="s">
        <v>23</v>
      </c>
      <c r="D308" s="18" t="s">
        <v>245</v>
      </c>
      <c r="E308" s="18" t="s">
        <v>28</v>
      </c>
      <c r="F308" s="18" t="s">
        <v>21</v>
      </c>
      <c r="G308" s="18" t="s">
        <v>26</v>
      </c>
      <c r="H308" s="18" t="s">
        <v>19</v>
      </c>
      <c r="I308" s="18" t="s">
        <v>35</v>
      </c>
      <c r="J308" s="7">
        <v>10125</v>
      </c>
      <c r="K308" s="19">
        <f>_xlfn.XLOOKUP(Tabell1[[#This Row],[ProduktId]],[1]Prislista!$A:$A,[1]Prislista!$Y:$Y,"")</f>
        <v>10435</v>
      </c>
      <c r="L308" s="20">
        <f>IFERROR(Tabell1[[#This Row],[Pris 9e juni 2026]]/Tabell1[[#This Row],[Pris 25e maj2026]]-1,"")</f>
        <v>3.0617283950617358E-2</v>
      </c>
      <c r="M308" s="8">
        <f>IFERROR(Tabell1[[#This Row],[Pris 9e juni 2026]]-Tabell1[[#This Row],[Pris 25e maj2026]],"")</f>
        <v>310</v>
      </c>
      <c r="N308" s="21"/>
    </row>
    <row r="309" spans="1:14" customFormat="1" x14ac:dyDescent="0.35">
      <c r="A309" s="17">
        <v>2855</v>
      </c>
      <c r="B309" s="18" t="s">
        <v>277</v>
      </c>
      <c r="C309" s="18" t="s">
        <v>23</v>
      </c>
      <c r="D309" s="18" t="s">
        <v>248</v>
      </c>
      <c r="E309" s="18" t="s">
        <v>28</v>
      </c>
      <c r="F309" s="18" t="s">
        <v>17</v>
      </c>
      <c r="G309" s="18" t="s">
        <v>26</v>
      </c>
      <c r="H309" s="18" t="s">
        <v>19</v>
      </c>
      <c r="I309" s="18" t="s">
        <v>35</v>
      </c>
      <c r="J309" s="7">
        <v>20330</v>
      </c>
      <c r="K309" s="19">
        <f>_xlfn.XLOOKUP(Tabell1[[#This Row],[ProduktId]],[1]Prislista!$A:$A,[1]Prislista!$Y:$Y,"")</f>
        <v>20945</v>
      </c>
      <c r="L309" s="20">
        <f>IFERROR(Tabell1[[#This Row],[Pris 9e juni 2026]]/Tabell1[[#This Row],[Pris 25e maj2026]]-1,"")</f>
        <v>3.0250860796851908E-2</v>
      </c>
      <c r="M309" s="8">
        <f>IFERROR(Tabell1[[#This Row],[Pris 9e juni 2026]]-Tabell1[[#This Row],[Pris 25e maj2026]],"")</f>
        <v>615</v>
      </c>
      <c r="N309" s="21"/>
    </row>
    <row r="310" spans="1:14" customFormat="1" x14ac:dyDescent="0.35">
      <c r="A310" s="17">
        <v>2856</v>
      </c>
      <c r="B310" s="18" t="s">
        <v>278</v>
      </c>
      <c r="C310" s="18" t="s">
        <v>23</v>
      </c>
      <c r="D310" s="18" t="s">
        <v>248</v>
      </c>
      <c r="E310" s="18" t="s">
        <v>28</v>
      </c>
      <c r="F310" s="18" t="s">
        <v>21</v>
      </c>
      <c r="G310" s="18" t="s">
        <v>26</v>
      </c>
      <c r="H310" s="18" t="s">
        <v>19</v>
      </c>
      <c r="I310" s="18" t="s">
        <v>35</v>
      </c>
      <c r="J310" s="7">
        <v>15275</v>
      </c>
      <c r="K310" s="19">
        <f>_xlfn.XLOOKUP(Tabell1[[#This Row],[ProduktId]],[1]Prislista!$A:$A,[1]Prislista!$Y:$Y,"")</f>
        <v>15735</v>
      </c>
      <c r="L310" s="20">
        <f>IFERROR(Tabell1[[#This Row],[Pris 9e juni 2026]]/Tabell1[[#This Row],[Pris 25e maj2026]]-1,"")</f>
        <v>3.0114566284779043E-2</v>
      </c>
      <c r="M310" s="8">
        <f>IFERROR(Tabell1[[#This Row],[Pris 9e juni 2026]]-Tabell1[[#This Row],[Pris 25e maj2026]],"")</f>
        <v>460</v>
      </c>
      <c r="N310" s="21"/>
    </row>
    <row r="311" spans="1:14" customFormat="1" x14ac:dyDescent="0.35">
      <c r="A311" s="17">
        <v>2861</v>
      </c>
      <c r="B311" s="18" t="s">
        <v>279</v>
      </c>
      <c r="C311" s="18" t="s">
        <v>23</v>
      </c>
      <c r="D311" s="18" t="s">
        <v>251</v>
      </c>
      <c r="E311" s="18" t="s">
        <v>28</v>
      </c>
      <c r="F311" s="18" t="s">
        <v>17</v>
      </c>
      <c r="G311" s="18" t="s">
        <v>26</v>
      </c>
      <c r="H311" s="18" t="s">
        <v>19</v>
      </c>
      <c r="I311" s="18" t="s">
        <v>35</v>
      </c>
      <c r="J311" s="7">
        <v>13885</v>
      </c>
      <c r="K311" s="19">
        <f>_xlfn.XLOOKUP(Tabell1[[#This Row],[ProduktId]],[1]Prislista!$A:$A,[1]Prislista!$Y:$Y,"")</f>
        <v>14340</v>
      </c>
      <c r="L311" s="20">
        <f>IFERROR(Tabell1[[#This Row],[Pris 9e juni 2026]]/Tabell1[[#This Row],[Pris 25e maj2026]]-1,"")</f>
        <v>3.2769175369103287E-2</v>
      </c>
      <c r="M311" s="8">
        <f>IFERROR(Tabell1[[#This Row],[Pris 9e juni 2026]]-Tabell1[[#This Row],[Pris 25e maj2026]],"")</f>
        <v>455</v>
      </c>
      <c r="N311" s="21"/>
    </row>
    <row r="312" spans="1:14" customFormat="1" x14ac:dyDescent="0.35">
      <c r="A312" s="17">
        <v>2862</v>
      </c>
      <c r="B312" s="18" t="s">
        <v>280</v>
      </c>
      <c r="C312" s="18" t="s">
        <v>23</v>
      </c>
      <c r="D312" s="18" t="s">
        <v>251</v>
      </c>
      <c r="E312" s="18" t="s">
        <v>28</v>
      </c>
      <c r="F312" s="18" t="s">
        <v>21</v>
      </c>
      <c r="G312" s="18" t="s">
        <v>26</v>
      </c>
      <c r="H312" s="18" t="s">
        <v>19</v>
      </c>
      <c r="I312" s="18" t="s">
        <v>35</v>
      </c>
      <c r="J312" s="7">
        <v>10415</v>
      </c>
      <c r="K312" s="19">
        <f>_xlfn.XLOOKUP(Tabell1[[#This Row],[ProduktId]],[1]Prislista!$A:$A,[1]Prislista!$Y:$Y,"")</f>
        <v>10780</v>
      </c>
      <c r="L312" s="20">
        <f>IFERROR(Tabell1[[#This Row],[Pris 9e juni 2026]]/Tabell1[[#This Row],[Pris 25e maj2026]]-1,"")</f>
        <v>3.5045607297167436E-2</v>
      </c>
      <c r="M312" s="8">
        <f>IFERROR(Tabell1[[#This Row],[Pris 9e juni 2026]]-Tabell1[[#This Row],[Pris 25e maj2026]],"")</f>
        <v>365</v>
      </c>
      <c r="N312" s="21"/>
    </row>
    <row r="313" spans="1:14" customFormat="1" x14ac:dyDescent="0.35">
      <c r="A313" s="17">
        <v>2863</v>
      </c>
      <c r="B313" s="18" t="s">
        <v>281</v>
      </c>
      <c r="C313" s="18" t="s">
        <v>23</v>
      </c>
      <c r="D313" s="18" t="s">
        <v>254</v>
      </c>
      <c r="E313" s="18" t="s">
        <v>28</v>
      </c>
      <c r="F313" s="18" t="s">
        <v>17</v>
      </c>
      <c r="G313" s="18" t="s">
        <v>26</v>
      </c>
      <c r="H313" s="18" t="s">
        <v>19</v>
      </c>
      <c r="I313" s="18" t="s">
        <v>35</v>
      </c>
      <c r="J313" s="7">
        <v>18235</v>
      </c>
      <c r="K313" s="19">
        <f>_xlfn.XLOOKUP(Tabell1[[#This Row],[ProduktId]],[1]Prislista!$A:$A,[1]Prislista!$Y:$Y,"")</f>
        <v>18790</v>
      </c>
      <c r="L313" s="20">
        <f>IFERROR(Tabell1[[#This Row],[Pris 9e juni 2026]]/Tabell1[[#This Row],[Pris 25e maj2026]]-1,"")</f>
        <v>3.0435974773786567E-2</v>
      </c>
      <c r="M313" s="8">
        <f>IFERROR(Tabell1[[#This Row],[Pris 9e juni 2026]]-Tabell1[[#This Row],[Pris 25e maj2026]],"")</f>
        <v>555</v>
      </c>
      <c r="N313" s="21"/>
    </row>
    <row r="314" spans="1:14" customFormat="1" x14ac:dyDescent="0.35">
      <c r="A314" s="17">
        <v>2864</v>
      </c>
      <c r="B314" s="18" t="s">
        <v>282</v>
      </c>
      <c r="C314" s="18" t="s">
        <v>23</v>
      </c>
      <c r="D314" s="18" t="s">
        <v>254</v>
      </c>
      <c r="E314" s="18" t="s">
        <v>28</v>
      </c>
      <c r="F314" s="18" t="s">
        <v>21</v>
      </c>
      <c r="G314" s="18" t="s">
        <v>26</v>
      </c>
      <c r="H314" s="18" t="s">
        <v>19</v>
      </c>
      <c r="I314" s="18" t="s">
        <v>35</v>
      </c>
      <c r="J314" s="7">
        <v>13665</v>
      </c>
      <c r="K314" s="19">
        <f>_xlfn.XLOOKUP(Tabell1[[#This Row],[ProduktId]],[1]Prislista!$A:$A,[1]Prislista!$Y:$Y,"")</f>
        <v>14080</v>
      </c>
      <c r="L314" s="20">
        <f>IFERROR(Tabell1[[#This Row],[Pris 9e juni 2026]]/Tabell1[[#This Row],[Pris 25e maj2026]]-1,"")</f>
        <v>3.0369557263080882E-2</v>
      </c>
      <c r="M314" s="8">
        <f>IFERROR(Tabell1[[#This Row],[Pris 9e juni 2026]]-Tabell1[[#This Row],[Pris 25e maj2026]],"")</f>
        <v>415</v>
      </c>
      <c r="N314" s="21"/>
    </row>
    <row r="315" spans="1:14" customFormat="1" x14ac:dyDescent="0.35">
      <c r="A315" s="17">
        <v>2865</v>
      </c>
      <c r="B315" s="18" t="s">
        <v>283</v>
      </c>
      <c r="C315" s="18" t="s">
        <v>23</v>
      </c>
      <c r="D315" s="18" t="s">
        <v>257</v>
      </c>
      <c r="E315" s="18" t="s">
        <v>28</v>
      </c>
      <c r="F315" s="18" t="s">
        <v>17</v>
      </c>
      <c r="G315" s="18" t="s">
        <v>26</v>
      </c>
      <c r="H315" s="18" t="s">
        <v>19</v>
      </c>
      <c r="I315" s="18" t="s">
        <v>35</v>
      </c>
      <c r="J315" s="7">
        <v>25085</v>
      </c>
      <c r="K315" s="19">
        <f>_xlfn.XLOOKUP(Tabell1[[#This Row],[ProduktId]],[1]Prislista!$A:$A,[1]Prislista!$Y:$Y,"")</f>
        <v>25840</v>
      </c>
      <c r="L315" s="20">
        <f>IFERROR(Tabell1[[#This Row],[Pris 9e juni 2026]]/Tabell1[[#This Row],[Pris 25e maj2026]]-1,"")</f>
        <v>3.0097667929041227E-2</v>
      </c>
      <c r="M315" s="8">
        <f>IFERROR(Tabell1[[#This Row],[Pris 9e juni 2026]]-Tabell1[[#This Row],[Pris 25e maj2026]],"")</f>
        <v>755</v>
      </c>
      <c r="N315" s="21"/>
    </row>
    <row r="316" spans="1:14" customFormat="1" x14ac:dyDescent="0.35">
      <c r="A316" s="17">
        <v>2866</v>
      </c>
      <c r="B316" s="18" t="s">
        <v>284</v>
      </c>
      <c r="C316" s="18" t="s">
        <v>23</v>
      </c>
      <c r="D316" s="18" t="s">
        <v>257</v>
      </c>
      <c r="E316" s="18" t="s">
        <v>28</v>
      </c>
      <c r="F316" s="18" t="s">
        <v>21</v>
      </c>
      <c r="G316" s="18" t="s">
        <v>26</v>
      </c>
      <c r="H316" s="18" t="s">
        <v>19</v>
      </c>
      <c r="I316" s="18" t="s">
        <v>35</v>
      </c>
      <c r="J316" s="7">
        <v>18815</v>
      </c>
      <c r="K316" s="19">
        <f>_xlfn.XLOOKUP(Tabell1[[#This Row],[ProduktId]],[1]Prislista!$A:$A,[1]Prislista!$Y:$Y,"")</f>
        <v>19380</v>
      </c>
      <c r="L316" s="20">
        <f>IFERROR(Tabell1[[#This Row],[Pris 9e juni 2026]]/Tabell1[[#This Row],[Pris 25e maj2026]]-1,"")</f>
        <v>3.0029231995748029E-2</v>
      </c>
      <c r="M316" s="8">
        <f>IFERROR(Tabell1[[#This Row],[Pris 9e juni 2026]]-Tabell1[[#This Row],[Pris 25e maj2026]],"")</f>
        <v>565</v>
      </c>
      <c r="N316" s="21"/>
    </row>
    <row r="317" spans="1:14" customFormat="1" x14ac:dyDescent="0.35">
      <c r="A317" s="17">
        <v>2813</v>
      </c>
      <c r="B317" s="18" t="s">
        <v>285</v>
      </c>
      <c r="C317" s="18" t="s">
        <v>23</v>
      </c>
      <c r="D317" s="18" t="s">
        <v>264</v>
      </c>
      <c r="E317" s="18" t="s">
        <v>28</v>
      </c>
      <c r="F317" s="18" t="s">
        <v>17</v>
      </c>
      <c r="G317" s="18" t="s">
        <v>26</v>
      </c>
      <c r="H317" s="18" t="s">
        <v>19</v>
      </c>
      <c r="I317" s="18" t="s">
        <v>35</v>
      </c>
      <c r="J317" s="7">
        <v>19023</v>
      </c>
      <c r="K317" s="19">
        <f>_xlfn.XLOOKUP(Tabell1[[#This Row],[ProduktId]],[1]Prislista!$A:$A,[1]Prislista!$Y:$Y,"")</f>
        <v>19278</v>
      </c>
      <c r="L317" s="20">
        <f>IFERROR(Tabell1[[#This Row],[Pris 9e juni 2026]]/Tabell1[[#This Row],[Pris 25e maj2026]]-1,"")</f>
        <v>1.3404825737265424E-2</v>
      </c>
      <c r="M317" s="8">
        <f>IFERROR(Tabell1[[#This Row],[Pris 9e juni 2026]]-Tabell1[[#This Row],[Pris 25e maj2026]],"")</f>
        <v>255</v>
      </c>
      <c r="N317" s="21"/>
    </row>
    <row r="318" spans="1:14" customFormat="1" x14ac:dyDescent="0.35">
      <c r="A318" s="17">
        <v>2906</v>
      </c>
      <c r="B318" s="18" t="s">
        <v>286</v>
      </c>
      <c r="C318" s="18" t="s">
        <v>31</v>
      </c>
      <c r="D318" s="18" t="s">
        <v>264</v>
      </c>
      <c r="E318" s="18" t="s">
        <v>29</v>
      </c>
      <c r="F318" s="18" t="s">
        <v>21</v>
      </c>
      <c r="G318" s="18" t="s">
        <v>34</v>
      </c>
      <c r="H318" s="18" t="s">
        <v>19</v>
      </c>
      <c r="I318" s="18" t="s">
        <v>35</v>
      </c>
      <c r="J318" s="7">
        <v>10989</v>
      </c>
      <c r="K318" s="19">
        <f>_xlfn.XLOOKUP(Tabell1[[#This Row],[ProduktId]],[1]Prislista!$A:$A,[1]Prislista!$Y:$Y,"")</f>
        <v>11124</v>
      </c>
      <c r="L318" s="20">
        <f>IFERROR(Tabell1[[#This Row],[Pris 9e juni 2026]]/Tabell1[[#This Row],[Pris 25e maj2026]]-1,"")</f>
        <v>1.228501228501222E-2</v>
      </c>
      <c r="M318" s="8">
        <f>IFERROR(Tabell1[[#This Row],[Pris 9e juni 2026]]-Tabell1[[#This Row],[Pris 25e maj2026]],"")</f>
        <v>135</v>
      </c>
      <c r="N318" s="21"/>
    </row>
    <row r="319" spans="1:14" customFormat="1" x14ac:dyDescent="0.35">
      <c r="A319" s="17">
        <v>2605</v>
      </c>
      <c r="B319" s="18" t="s">
        <v>287</v>
      </c>
      <c r="C319" s="18" t="s">
        <v>23</v>
      </c>
      <c r="D319" s="18" t="s">
        <v>221</v>
      </c>
      <c r="E319" s="18" t="s">
        <v>92</v>
      </c>
      <c r="F319" s="18" t="s">
        <v>17</v>
      </c>
      <c r="G319" s="18" t="s">
        <v>45</v>
      </c>
      <c r="H319" s="18" t="s">
        <v>19</v>
      </c>
      <c r="I319" s="18" t="s">
        <v>20</v>
      </c>
      <c r="J319" s="7">
        <v>1424</v>
      </c>
      <c r="K319" s="19">
        <f>_xlfn.XLOOKUP(Tabell1[[#This Row],[ProduktId]],[1]Prislista!$A:$A,[1]Prislista!$Y:$Y,"")</f>
        <v>1449</v>
      </c>
      <c r="L319" s="20">
        <f>IFERROR(Tabell1[[#This Row],[Pris 9e juni 2026]]/Tabell1[[#This Row],[Pris 25e maj2026]]-1,"")</f>
        <v>1.7556179775280789E-2</v>
      </c>
      <c r="M319" s="8">
        <f>IFERROR(Tabell1[[#This Row],[Pris 9e juni 2026]]-Tabell1[[#This Row],[Pris 25e maj2026]],"")</f>
        <v>25</v>
      </c>
      <c r="N319" s="21"/>
    </row>
    <row r="320" spans="1:14" customFormat="1" x14ac:dyDescent="0.35">
      <c r="A320" s="17">
        <v>2625</v>
      </c>
      <c r="B320" s="18" t="s">
        <v>287</v>
      </c>
      <c r="C320" s="18" t="s">
        <v>23</v>
      </c>
      <c r="D320" s="18" t="s">
        <v>221</v>
      </c>
      <c r="E320" s="18" t="s">
        <v>92</v>
      </c>
      <c r="F320" s="18" t="s">
        <v>17</v>
      </c>
      <c r="G320" s="18" t="s">
        <v>26</v>
      </c>
      <c r="H320" s="18" t="s">
        <v>19</v>
      </c>
      <c r="I320" s="18" t="s">
        <v>35</v>
      </c>
      <c r="J320" s="7">
        <v>1424</v>
      </c>
      <c r="K320" s="19">
        <f>_xlfn.XLOOKUP(Tabell1[[#This Row],[ProduktId]],[1]Prislista!$A:$A,[1]Prislista!$Y:$Y,"")</f>
        <v>1449</v>
      </c>
      <c r="L320" s="20">
        <f>IFERROR(Tabell1[[#This Row],[Pris 9e juni 2026]]/Tabell1[[#This Row],[Pris 25e maj2026]]-1,"")</f>
        <v>1.7556179775280789E-2</v>
      </c>
      <c r="M320" s="8">
        <f>IFERROR(Tabell1[[#This Row],[Pris 9e juni 2026]]-Tabell1[[#This Row],[Pris 25e maj2026]],"")</f>
        <v>25</v>
      </c>
      <c r="N320" s="21"/>
    </row>
    <row r="321" spans="1:14" customFormat="1" x14ac:dyDescent="0.35">
      <c r="A321" s="17">
        <v>2814</v>
      </c>
      <c r="B321" s="18" t="s">
        <v>288</v>
      </c>
      <c r="C321" s="18" t="s">
        <v>23</v>
      </c>
      <c r="D321" s="18" t="s">
        <v>264</v>
      </c>
      <c r="E321" s="18" t="s">
        <v>28</v>
      </c>
      <c r="F321" s="18" t="s">
        <v>21</v>
      </c>
      <c r="G321" s="18" t="s">
        <v>26</v>
      </c>
      <c r="H321" s="18" t="s">
        <v>19</v>
      </c>
      <c r="I321" s="18" t="s">
        <v>35</v>
      </c>
      <c r="J321" s="7">
        <v>7828</v>
      </c>
      <c r="K321" s="19">
        <f>_xlfn.XLOOKUP(Tabell1[[#This Row],[ProduktId]],[1]Prislista!$A:$A,[1]Prislista!$Y:$Y,"")</f>
        <v>8041</v>
      </c>
      <c r="L321" s="20">
        <f>IFERROR(Tabell1[[#This Row],[Pris 9e juni 2026]]/Tabell1[[#This Row],[Pris 25e maj2026]]-1,"")</f>
        <v>2.7210015329586001E-2</v>
      </c>
      <c r="M321" s="8">
        <f>IFERROR(Tabell1[[#This Row],[Pris 9e juni 2026]]-Tabell1[[#This Row],[Pris 25e maj2026]],"")</f>
        <v>213</v>
      </c>
      <c r="N321" s="21"/>
    </row>
    <row r="322" spans="1:14" customFormat="1" x14ac:dyDescent="0.35">
      <c r="A322" s="17">
        <v>2903</v>
      </c>
      <c r="B322" s="18" t="s">
        <v>289</v>
      </c>
      <c r="C322" s="18" t="s">
        <v>31</v>
      </c>
      <c r="D322" s="18" t="s">
        <v>221</v>
      </c>
      <c r="E322" s="18" t="s">
        <v>29</v>
      </c>
      <c r="F322" s="18" t="s">
        <v>21</v>
      </c>
      <c r="G322" s="18" t="s">
        <v>34</v>
      </c>
      <c r="H322" s="18" t="s">
        <v>19</v>
      </c>
      <c r="I322" s="18" t="s">
        <v>35</v>
      </c>
      <c r="J322" s="7">
        <v>7965</v>
      </c>
      <c r="K322" s="19">
        <f>_xlfn.XLOOKUP(Tabell1[[#This Row],[ProduktId]],[1]Prislista!$A:$A,[1]Prislista!$Y:$Y,"")</f>
        <v>8100</v>
      </c>
      <c r="L322" s="20">
        <f>IFERROR(Tabell1[[#This Row],[Pris 9e juni 2026]]/Tabell1[[#This Row],[Pris 25e maj2026]]-1,"")</f>
        <v>1.6949152542372836E-2</v>
      </c>
      <c r="M322" s="8">
        <f>IFERROR(Tabell1[[#This Row],[Pris 9e juni 2026]]-Tabell1[[#This Row],[Pris 25e maj2026]],"")</f>
        <v>135</v>
      </c>
      <c r="N322" s="21"/>
    </row>
    <row r="323" spans="1:14" customFormat="1" x14ac:dyDescent="0.35">
      <c r="A323" s="17">
        <v>2913</v>
      </c>
      <c r="B323" s="18" t="s">
        <v>290</v>
      </c>
      <c r="C323" s="18" t="s">
        <v>31</v>
      </c>
      <c r="D323" s="18" t="s">
        <v>242</v>
      </c>
      <c r="E323" s="18" t="s">
        <v>29</v>
      </c>
      <c r="F323" s="18" t="s">
        <v>21</v>
      </c>
      <c r="G323" s="18" t="s">
        <v>34</v>
      </c>
      <c r="H323" s="18" t="s">
        <v>19</v>
      </c>
      <c r="I323" s="18" t="s">
        <v>35</v>
      </c>
      <c r="J323" s="7">
        <v>5112</v>
      </c>
      <c r="K323" s="19">
        <f>_xlfn.XLOOKUP(Tabell1[[#This Row],[ProduktId]],[1]Prislista!$A:$A,[1]Prislista!$Y:$Y,"")</f>
        <v>5328</v>
      </c>
      <c r="L323" s="20">
        <f>IFERROR(Tabell1[[#This Row],[Pris 9e juni 2026]]/Tabell1[[#This Row],[Pris 25e maj2026]]-1,"")</f>
        <v>4.2253521126760507E-2</v>
      </c>
      <c r="M323" s="8">
        <f>IFERROR(Tabell1[[#This Row],[Pris 9e juni 2026]]-Tabell1[[#This Row],[Pris 25e maj2026]],"")</f>
        <v>216</v>
      </c>
      <c r="N323" s="21"/>
    </row>
    <row r="324" spans="1:14" customFormat="1" x14ac:dyDescent="0.35">
      <c r="A324" s="17">
        <v>2914</v>
      </c>
      <c r="B324" s="18" t="s">
        <v>291</v>
      </c>
      <c r="C324" s="18" t="s">
        <v>31</v>
      </c>
      <c r="D324" s="18" t="s">
        <v>245</v>
      </c>
      <c r="E324" s="18" t="s">
        <v>29</v>
      </c>
      <c r="F324" s="18" t="s">
        <v>21</v>
      </c>
      <c r="G324" s="18" t="s">
        <v>34</v>
      </c>
      <c r="H324" s="18" t="s">
        <v>19</v>
      </c>
      <c r="I324" s="18" t="s">
        <v>35</v>
      </c>
      <c r="J324" s="7">
        <v>7533</v>
      </c>
      <c r="K324" s="19">
        <f>_xlfn.XLOOKUP(Tabell1[[#This Row],[ProduktId]],[1]Prislista!$A:$A,[1]Prislista!$Y:$Y,"")</f>
        <v>7794</v>
      </c>
      <c r="L324" s="20">
        <f>IFERROR(Tabell1[[#This Row],[Pris 9e juni 2026]]/Tabell1[[#This Row],[Pris 25e maj2026]]-1,"")</f>
        <v>3.4647550776583103E-2</v>
      </c>
      <c r="M324" s="8">
        <f>IFERROR(Tabell1[[#This Row],[Pris 9e juni 2026]]-Tabell1[[#This Row],[Pris 25e maj2026]],"")</f>
        <v>261</v>
      </c>
      <c r="N324" s="21"/>
    </row>
    <row r="325" spans="1:14" customFormat="1" x14ac:dyDescent="0.35">
      <c r="A325" s="17">
        <v>2915</v>
      </c>
      <c r="B325" s="18" t="s">
        <v>292</v>
      </c>
      <c r="C325" s="18" t="s">
        <v>31</v>
      </c>
      <c r="D325" s="18" t="s">
        <v>251</v>
      </c>
      <c r="E325" s="18" t="s">
        <v>29</v>
      </c>
      <c r="F325" s="18" t="s">
        <v>21</v>
      </c>
      <c r="G325" s="18" t="s">
        <v>34</v>
      </c>
      <c r="H325" s="18" t="s">
        <v>19</v>
      </c>
      <c r="I325" s="18" t="s">
        <v>35</v>
      </c>
      <c r="J325" s="7">
        <v>7758</v>
      </c>
      <c r="K325" s="19">
        <f>_xlfn.XLOOKUP(Tabell1[[#This Row],[ProduktId]],[1]Prislista!$A:$A,[1]Prislista!$Y:$Y,"")</f>
        <v>8055</v>
      </c>
      <c r="L325" s="20">
        <f>IFERROR(Tabell1[[#This Row],[Pris 9e juni 2026]]/Tabell1[[#This Row],[Pris 25e maj2026]]-1,"")</f>
        <v>3.828306264501169E-2</v>
      </c>
      <c r="M325" s="8">
        <f>IFERROR(Tabell1[[#This Row],[Pris 9e juni 2026]]-Tabell1[[#This Row],[Pris 25e maj2026]],"")</f>
        <v>297</v>
      </c>
      <c r="N325" s="21"/>
    </row>
    <row r="326" spans="1:14" customFormat="1" x14ac:dyDescent="0.35">
      <c r="A326" s="17">
        <v>2916</v>
      </c>
      <c r="B326" s="18" t="s">
        <v>293</v>
      </c>
      <c r="C326" s="18" t="s">
        <v>31</v>
      </c>
      <c r="D326" s="18" t="s">
        <v>254</v>
      </c>
      <c r="E326" s="18" t="s">
        <v>29</v>
      </c>
      <c r="F326" s="18" t="s">
        <v>21</v>
      </c>
      <c r="G326" s="18" t="s">
        <v>34</v>
      </c>
      <c r="H326" s="18" t="s">
        <v>19</v>
      </c>
      <c r="I326" s="18" t="s">
        <v>35</v>
      </c>
      <c r="J326" s="7">
        <v>10179</v>
      </c>
      <c r="K326" s="19">
        <f>_xlfn.XLOOKUP(Tabell1[[#This Row],[ProduktId]],[1]Prislista!$A:$A,[1]Prislista!$Y:$Y,"")</f>
        <v>10512</v>
      </c>
      <c r="L326" s="20">
        <f>IFERROR(Tabell1[[#This Row],[Pris 9e juni 2026]]/Tabell1[[#This Row],[Pris 25e maj2026]]-1,"")</f>
        <v>3.2714412024756889E-2</v>
      </c>
      <c r="M326" s="8">
        <f>IFERROR(Tabell1[[#This Row],[Pris 9e juni 2026]]-Tabell1[[#This Row],[Pris 25e maj2026]],"")</f>
        <v>333</v>
      </c>
      <c r="N326" s="21"/>
    </row>
    <row r="327" spans="1:14" customFormat="1" x14ac:dyDescent="0.35">
      <c r="A327" s="17">
        <v>2919</v>
      </c>
      <c r="B327" s="18" t="s">
        <v>294</v>
      </c>
      <c r="C327" s="9" t="s">
        <v>31</v>
      </c>
      <c r="D327" s="18" t="s">
        <v>117</v>
      </c>
      <c r="E327" s="9" t="s">
        <v>29</v>
      </c>
      <c r="F327" s="9" t="s">
        <v>21</v>
      </c>
      <c r="G327" s="9" t="s">
        <v>26</v>
      </c>
      <c r="H327" s="9" t="s">
        <v>19</v>
      </c>
      <c r="I327" s="9" t="s">
        <v>35</v>
      </c>
      <c r="J327" s="7">
        <v>6858</v>
      </c>
      <c r="K327" s="19">
        <f>_xlfn.XLOOKUP(Tabell1[[#This Row],[ProduktId]],[1]Prislista!$A:$A,[1]Prislista!$Y:$Y,"")</f>
        <v>7020</v>
      </c>
      <c r="L327" s="20">
        <f>IFERROR(Tabell1[[#This Row],[Pris 9e juni 2026]]/Tabell1[[#This Row],[Pris 25e maj2026]]-1,"")</f>
        <v>2.3622047244094446E-2</v>
      </c>
      <c r="M327" s="8">
        <f>IFERROR(Tabell1[[#This Row],[Pris 9e juni 2026]]-Tabell1[[#This Row],[Pris 25e maj2026]],"")</f>
        <v>162</v>
      </c>
      <c r="N327" s="21"/>
    </row>
    <row r="328" spans="1:14" customFormat="1" x14ac:dyDescent="0.35">
      <c r="A328" s="17">
        <v>2920</v>
      </c>
      <c r="B328" s="18" t="s">
        <v>295</v>
      </c>
      <c r="C328" s="9" t="s">
        <v>31</v>
      </c>
      <c r="D328" s="18" t="s">
        <v>120</v>
      </c>
      <c r="E328" s="9" t="s">
        <v>29</v>
      </c>
      <c r="F328" s="9" t="s">
        <v>21</v>
      </c>
      <c r="G328" s="9" t="s">
        <v>26</v>
      </c>
      <c r="H328" s="9" t="s">
        <v>19</v>
      </c>
      <c r="I328" s="9" t="s">
        <v>35</v>
      </c>
      <c r="J328" s="7">
        <v>9288</v>
      </c>
      <c r="K328" s="19">
        <f>_xlfn.XLOOKUP(Tabell1[[#This Row],[ProduktId]],[1]Prislista!$A:$A,[1]Prislista!$Y:$Y,"")</f>
        <v>9477</v>
      </c>
      <c r="L328" s="20">
        <f>IFERROR(Tabell1[[#This Row],[Pris 9e juni 2026]]/Tabell1[[#This Row],[Pris 25e maj2026]]-1,"")</f>
        <v>2.0348837209302362E-2</v>
      </c>
      <c r="M328" s="8">
        <f>IFERROR(Tabell1[[#This Row],[Pris 9e juni 2026]]-Tabell1[[#This Row],[Pris 25e maj2026]],"")</f>
        <v>189</v>
      </c>
      <c r="N328" s="21"/>
    </row>
    <row r="329" spans="1:14" customFormat="1" x14ac:dyDescent="0.35">
      <c r="A329" s="17">
        <v>2921</v>
      </c>
      <c r="B329" s="18" t="s">
        <v>296</v>
      </c>
      <c r="C329" s="9" t="s">
        <v>31</v>
      </c>
      <c r="D329" s="18" t="s">
        <v>126</v>
      </c>
      <c r="E329" s="9" t="s">
        <v>29</v>
      </c>
      <c r="F329" s="9" t="s">
        <v>21</v>
      </c>
      <c r="G329" s="9" t="s">
        <v>26</v>
      </c>
      <c r="H329" s="9" t="s">
        <v>19</v>
      </c>
      <c r="I329" s="9" t="s">
        <v>35</v>
      </c>
      <c r="J329" s="7">
        <v>6858</v>
      </c>
      <c r="K329" s="19">
        <f>_xlfn.XLOOKUP(Tabell1[[#This Row],[ProduktId]],[1]Prislista!$A:$A,[1]Prislista!$Y:$Y,"")</f>
        <v>7020</v>
      </c>
      <c r="L329" s="20">
        <f>IFERROR(Tabell1[[#This Row],[Pris 9e juni 2026]]/Tabell1[[#This Row],[Pris 25e maj2026]]-1,"")</f>
        <v>2.3622047244094446E-2</v>
      </c>
      <c r="M329" s="8">
        <f>IFERROR(Tabell1[[#This Row],[Pris 9e juni 2026]]-Tabell1[[#This Row],[Pris 25e maj2026]],"")</f>
        <v>162</v>
      </c>
      <c r="N329" s="21"/>
    </row>
    <row r="330" spans="1:14" customFormat="1" x14ac:dyDescent="0.35">
      <c r="A330" s="17">
        <v>2922</v>
      </c>
      <c r="B330" s="18" t="s">
        <v>297</v>
      </c>
      <c r="C330" s="9" t="s">
        <v>31</v>
      </c>
      <c r="D330" s="18" t="s">
        <v>129</v>
      </c>
      <c r="E330" s="9" t="s">
        <v>29</v>
      </c>
      <c r="F330" s="9" t="s">
        <v>21</v>
      </c>
      <c r="G330" s="9" t="s">
        <v>26</v>
      </c>
      <c r="H330" s="9" t="s">
        <v>19</v>
      </c>
      <c r="I330" s="9" t="s">
        <v>35</v>
      </c>
      <c r="J330" s="7">
        <v>9288</v>
      </c>
      <c r="K330" s="19">
        <f>_xlfn.XLOOKUP(Tabell1[[#This Row],[ProduktId]],[1]Prislista!$A:$A,[1]Prislista!$Y:$Y,"")</f>
        <v>9477</v>
      </c>
      <c r="L330" s="20">
        <f>IFERROR(Tabell1[[#This Row],[Pris 9e juni 2026]]/Tabell1[[#This Row],[Pris 25e maj2026]]-1,"")</f>
        <v>2.0348837209302362E-2</v>
      </c>
      <c r="M330" s="8">
        <f>IFERROR(Tabell1[[#This Row],[Pris 9e juni 2026]]-Tabell1[[#This Row],[Pris 25e maj2026]],"")</f>
        <v>189</v>
      </c>
      <c r="N330" s="21"/>
    </row>
    <row r="331" spans="1:14" customFormat="1" x14ac:dyDescent="0.35">
      <c r="A331" s="17">
        <v>5015</v>
      </c>
      <c r="B331" s="18" t="s">
        <v>298</v>
      </c>
      <c r="C331" s="18" t="s">
        <v>14</v>
      </c>
      <c r="D331" s="18" t="s">
        <v>15</v>
      </c>
      <c r="E331" s="18" t="s">
        <v>57</v>
      </c>
      <c r="F331" s="18" t="s">
        <v>17</v>
      </c>
      <c r="G331" s="18" t="s">
        <v>18</v>
      </c>
      <c r="H331" s="18" t="s">
        <v>19</v>
      </c>
      <c r="I331" s="18" t="s">
        <v>20</v>
      </c>
      <c r="J331" s="7">
        <v>70</v>
      </c>
      <c r="K331" s="19">
        <f>_xlfn.XLOOKUP(Tabell1[[#This Row],[ProduktId]],[1]Prislista!$A:$A,[1]Prislista!$Y:$Y,"")</f>
        <v>70</v>
      </c>
      <c r="L331" s="20">
        <f>IFERROR(Tabell1[[#This Row],[Pris 9e juni 2026]]/Tabell1[[#This Row],[Pris 25e maj2026]]-1,"")</f>
        <v>0</v>
      </c>
      <c r="M331" s="8">
        <f>IFERROR(Tabell1[[#This Row],[Pris 9e juni 2026]]-Tabell1[[#This Row],[Pris 25e maj2026]],"")</f>
        <v>0</v>
      </c>
      <c r="N331" s="21"/>
    </row>
    <row r="332" spans="1:14" customFormat="1" x14ac:dyDescent="0.35">
      <c r="A332" s="17">
        <v>5016</v>
      </c>
      <c r="B332" s="18" t="s">
        <v>299</v>
      </c>
      <c r="C332" s="18" t="s">
        <v>14</v>
      </c>
      <c r="D332" s="18" t="s">
        <v>15</v>
      </c>
      <c r="E332" s="18" t="s">
        <v>57</v>
      </c>
      <c r="F332" s="18" t="s">
        <v>17</v>
      </c>
      <c r="G332" s="18" t="s">
        <v>18</v>
      </c>
      <c r="H332" s="18" t="s">
        <v>19</v>
      </c>
      <c r="I332" s="18" t="s">
        <v>20</v>
      </c>
      <c r="J332" s="7">
        <v>120</v>
      </c>
      <c r="K332" s="19">
        <f>_xlfn.XLOOKUP(Tabell1[[#This Row],[ProduktId]],[1]Prislista!$A:$A,[1]Prislista!$Y:$Y,"")</f>
        <v>120</v>
      </c>
      <c r="L332" s="20">
        <f>IFERROR(Tabell1[[#This Row],[Pris 9e juni 2026]]/Tabell1[[#This Row],[Pris 25e maj2026]]-1,"")</f>
        <v>0</v>
      </c>
      <c r="M332" s="8">
        <f>IFERROR(Tabell1[[#This Row],[Pris 9e juni 2026]]-Tabell1[[#This Row],[Pris 25e maj2026]],"")</f>
        <v>0</v>
      </c>
      <c r="N332" s="21"/>
    </row>
    <row r="333" spans="1:14" customFormat="1" x14ac:dyDescent="0.35">
      <c r="A333" s="17">
        <v>5017</v>
      </c>
      <c r="B333" s="18" t="s">
        <v>300</v>
      </c>
      <c r="C333" s="18" t="s">
        <v>14</v>
      </c>
      <c r="D333" s="18" t="s">
        <v>301</v>
      </c>
      <c r="E333" s="18" t="s">
        <v>44</v>
      </c>
      <c r="F333" s="18" t="s">
        <v>17</v>
      </c>
      <c r="G333" s="18" t="s">
        <v>18</v>
      </c>
      <c r="H333" s="18" t="s">
        <v>19</v>
      </c>
      <c r="I333" s="18" t="s">
        <v>35</v>
      </c>
      <c r="J333" s="7">
        <v>20</v>
      </c>
      <c r="K333" s="19">
        <f>_xlfn.XLOOKUP(Tabell1[[#This Row],[ProduktId]],[1]Prislista!$A:$A,[1]Prislista!$Y:$Y,"")</f>
        <v>20</v>
      </c>
      <c r="L333" s="20">
        <f>IFERROR(Tabell1[[#This Row],[Pris 9e juni 2026]]/Tabell1[[#This Row],[Pris 25e maj2026]]-1,"")</f>
        <v>0</v>
      </c>
      <c r="M333" s="8">
        <f>IFERROR(Tabell1[[#This Row],[Pris 9e juni 2026]]-Tabell1[[#This Row],[Pris 25e maj2026]],"")</f>
        <v>0</v>
      </c>
      <c r="N333" s="21"/>
    </row>
    <row r="334" spans="1:14" customFormat="1" x14ac:dyDescent="0.35">
      <c r="A334" s="17">
        <v>5022</v>
      </c>
      <c r="B334" s="18" t="s">
        <v>302</v>
      </c>
      <c r="C334" s="18" t="s">
        <v>303</v>
      </c>
      <c r="D334" s="18" t="s">
        <v>15</v>
      </c>
      <c r="E334" s="18" t="s">
        <v>28</v>
      </c>
      <c r="F334" s="18" t="s">
        <v>17</v>
      </c>
      <c r="G334" s="18" t="s">
        <v>18</v>
      </c>
      <c r="H334" s="18" t="s">
        <v>19</v>
      </c>
      <c r="I334" s="18" t="s">
        <v>20</v>
      </c>
      <c r="J334" s="7">
        <v>195</v>
      </c>
      <c r="K334" s="19">
        <f>_xlfn.XLOOKUP(Tabell1[[#This Row],[ProduktId]],[1]Prislista!$A:$A,[1]Prislista!$Y:$Y,"")</f>
        <v>200</v>
      </c>
      <c r="L334" s="20">
        <f>IFERROR(Tabell1[[#This Row],[Pris 9e juni 2026]]/Tabell1[[#This Row],[Pris 25e maj2026]]-1,"")</f>
        <v>2.564102564102555E-2</v>
      </c>
      <c r="M334" s="8">
        <f>IFERROR(Tabell1[[#This Row],[Pris 9e juni 2026]]-Tabell1[[#This Row],[Pris 25e maj2026]],"")</f>
        <v>5</v>
      </c>
      <c r="N334" s="21"/>
    </row>
    <row r="335" spans="1:14" customFormat="1" x14ac:dyDescent="0.35">
      <c r="A335" s="17">
        <v>5023</v>
      </c>
      <c r="B335" s="18" t="s">
        <v>304</v>
      </c>
      <c r="C335" s="18" t="s">
        <v>303</v>
      </c>
      <c r="D335" s="18" t="s">
        <v>15</v>
      </c>
      <c r="E335" s="18" t="s">
        <v>28</v>
      </c>
      <c r="F335" s="18" t="s">
        <v>21</v>
      </c>
      <c r="G335" s="18" t="s">
        <v>18</v>
      </c>
      <c r="H335" s="18" t="s">
        <v>19</v>
      </c>
      <c r="I335" s="18" t="s">
        <v>20</v>
      </c>
      <c r="J335" s="7">
        <v>145</v>
      </c>
      <c r="K335" s="19">
        <f>_xlfn.XLOOKUP(Tabell1[[#This Row],[ProduktId]],[1]Prislista!$A:$A,[1]Prislista!$Y:$Y,"")</f>
        <v>150</v>
      </c>
      <c r="L335" s="20">
        <f>IFERROR(Tabell1[[#This Row],[Pris 9e juni 2026]]/Tabell1[[#This Row],[Pris 25e maj2026]]-1,"")</f>
        <v>3.4482758620689724E-2</v>
      </c>
      <c r="M335" s="8">
        <f>IFERROR(Tabell1[[#This Row],[Pris 9e juni 2026]]-Tabell1[[#This Row],[Pris 25e maj2026]],"")</f>
        <v>5</v>
      </c>
      <c r="N335" s="21"/>
    </row>
    <row r="336" spans="1:14" customFormat="1" x14ac:dyDescent="0.35">
      <c r="A336" s="17">
        <v>5024</v>
      </c>
      <c r="B336" s="18" t="s">
        <v>305</v>
      </c>
      <c r="C336" s="18" t="s">
        <v>303</v>
      </c>
      <c r="D336" s="18" t="s">
        <v>15</v>
      </c>
      <c r="E336" s="18" t="s">
        <v>66</v>
      </c>
      <c r="F336" s="18" t="s">
        <v>17</v>
      </c>
      <c r="G336" s="18" t="s">
        <v>18</v>
      </c>
      <c r="H336" s="18" t="s">
        <v>19</v>
      </c>
      <c r="I336" s="18" t="s">
        <v>20</v>
      </c>
      <c r="J336" s="7">
        <v>280</v>
      </c>
      <c r="K336" s="19">
        <f>_xlfn.XLOOKUP(Tabell1[[#This Row],[ProduktId]],[1]Prislista!$A:$A,[1]Prislista!$Y:$Y,"")</f>
        <v>290</v>
      </c>
      <c r="L336" s="20">
        <f>IFERROR(Tabell1[[#This Row],[Pris 9e juni 2026]]/Tabell1[[#This Row],[Pris 25e maj2026]]-1,"")</f>
        <v>3.5714285714285809E-2</v>
      </c>
      <c r="M336" s="8">
        <f>IFERROR(Tabell1[[#This Row],[Pris 9e juni 2026]]-Tabell1[[#This Row],[Pris 25e maj2026]],"")</f>
        <v>10</v>
      </c>
      <c r="N336" s="21"/>
    </row>
    <row r="337" spans="1:14" customFormat="1" x14ac:dyDescent="0.35">
      <c r="A337" s="17">
        <v>5025</v>
      </c>
      <c r="B337" s="18" t="s">
        <v>306</v>
      </c>
      <c r="C337" s="18" t="s">
        <v>14</v>
      </c>
      <c r="D337" s="18" t="s">
        <v>15</v>
      </c>
      <c r="E337" s="18" t="s">
        <v>307</v>
      </c>
      <c r="F337" s="18" t="s">
        <v>17</v>
      </c>
      <c r="G337" s="18" t="s">
        <v>18</v>
      </c>
      <c r="H337" s="18" t="s">
        <v>19</v>
      </c>
      <c r="I337" s="18" t="s">
        <v>20</v>
      </c>
      <c r="J337" s="7">
        <v>110</v>
      </c>
      <c r="K337" s="19">
        <f>_xlfn.XLOOKUP(Tabell1[[#This Row],[ProduktId]],[1]Prislista!$A:$A,[1]Prislista!$Y:$Y,"")</f>
        <v>115</v>
      </c>
      <c r="L337" s="20">
        <f>IFERROR(Tabell1[[#This Row],[Pris 9e juni 2026]]/Tabell1[[#This Row],[Pris 25e maj2026]]-1,"")</f>
        <v>4.5454545454545414E-2</v>
      </c>
      <c r="M337" s="8">
        <f>IFERROR(Tabell1[[#This Row],[Pris 9e juni 2026]]-Tabell1[[#This Row],[Pris 25e maj2026]],"")</f>
        <v>5</v>
      </c>
      <c r="N337" s="21"/>
    </row>
    <row r="338" spans="1:14" customFormat="1" x14ac:dyDescent="0.35">
      <c r="A338" s="17">
        <v>5026</v>
      </c>
      <c r="B338" s="18" t="s">
        <v>308</v>
      </c>
      <c r="C338" s="18" t="s">
        <v>14</v>
      </c>
      <c r="D338" s="18" t="s">
        <v>15</v>
      </c>
      <c r="E338" s="18" t="s">
        <v>307</v>
      </c>
      <c r="F338" s="18" t="s">
        <v>21</v>
      </c>
      <c r="G338" s="18" t="s">
        <v>18</v>
      </c>
      <c r="H338" s="18" t="s">
        <v>19</v>
      </c>
      <c r="I338" s="18" t="s">
        <v>20</v>
      </c>
      <c r="J338" s="7">
        <v>85</v>
      </c>
      <c r="K338" s="19">
        <f>_xlfn.XLOOKUP(Tabell1[[#This Row],[ProduktId]],[1]Prislista!$A:$A,[1]Prislista!$Y:$Y,"")</f>
        <v>85</v>
      </c>
      <c r="L338" s="20">
        <f>IFERROR(Tabell1[[#This Row],[Pris 9e juni 2026]]/Tabell1[[#This Row],[Pris 25e maj2026]]-1,"")</f>
        <v>0</v>
      </c>
      <c r="M338" s="8">
        <f>IFERROR(Tabell1[[#This Row],[Pris 9e juni 2026]]-Tabell1[[#This Row],[Pris 25e maj2026]],"")</f>
        <v>0</v>
      </c>
      <c r="N338" s="21"/>
    </row>
    <row r="339" spans="1:14" customFormat="1" x14ac:dyDescent="0.35">
      <c r="A339" s="17">
        <v>6234</v>
      </c>
      <c r="B339" s="18" t="s">
        <v>309</v>
      </c>
      <c r="C339" s="18" t="s">
        <v>14</v>
      </c>
      <c r="D339" s="18" t="s">
        <v>310</v>
      </c>
      <c r="E339" s="18" t="s">
        <v>311</v>
      </c>
      <c r="F339" s="18" t="s">
        <v>310</v>
      </c>
      <c r="G339" s="18" t="s">
        <v>45</v>
      </c>
      <c r="H339" s="18" t="s">
        <v>19</v>
      </c>
      <c r="I339" s="18" t="s">
        <v>20</v>
      </c>
      <c r="J339" s="7" t="s">
        <v>210</v>
      </c>
      <c r="K339" s="19" t="str">
        <f>_xlfn.XLOOKUP(Tabell1[[#This Row],[ProduktId]],[1]Prislista!$A:$A,[1]Prislista!$Y:$Y,"")</f>
        <v>Null</v>
      </c>
      <c r="L339" s="20" t="str">
        <f>IFERROR(Tabell1[[#This Row],[Pris 9e juni 2026]]/Tabell1[[#This Row],[Pris 25e maj2026]]-1,"")</f>
        <v/>
      </c>
      <c r="M339" s="8" t="str">
        <f>IFERROR(Tabell1[[#This Row],[Pris 9e juni 2026]]-Tabell1[[#This Row],[Pris 25e maj2026]],"")</f>
        <v/>
      </c>
      <c r="N339" s="21"/>
    </row>
    <row r="340" spans="1:14" customFormat="1" x14ac:dyDescent="0.35">
      <c r="A340" s="17">
        <v>10606</v>
      </c>
      <c r="B340" s="18" t="s">
        <v>312</v>
      </c>
      <c r="C340" s="18" t="s">
        <v>31</v>
      </c>
      <c r="D340" s="18" t="s">
        <v>310</v>
      </c>
      <c r="E340" s="18" t="s">
        <v>33</v>
      </c>
      <c r="F340" s="18" t="s">
        <v>21</v>
      </c>
      <c r="G340" s="18" t="s">
        <v>34</v>
      </c>
      <c r="H340" s="18" t="s">
        <v>19</v>
      </c>
      <c r="I340" s="18" t="s">
        <v>35</v>
      </c>
      <c r="J340" s="7">
        <v>60</v>
      </c>
      <c r="K340" s="19">
        <f>_xlfn.XLOOKUP(Tabell1[[#This Row],[ProduktId]],[1]Prislista!$A:$A,[1]Prislista!$Y:$Y,"")</f>
        <v>60</v>
      </c>
      <c r="L340" s="20">
        <f>IFERROR(Tabell1[[#This Row],[Pris 9e juni 2026]]/Tabell1[[#This Row],[Pris 25e maj2026]]-1,"")</f>
        <v>0</v>
      </c>
      <c r="M340" s="8">
        <f>IFERROR(Tabell1[[#This Row],[Pris 9e juni 2026]]-Tabell1[[#This Row],[Pris 25e maj2026]],"")</f>
        <v>0</v>
      </c>
      <c r="N340" s="21"/>
    </row>
    <row r="341" spans="1:14" customFormat="1" x14ac:dyDescent="0.35">
      <c r="A341" s="17">
        <v>10607</v>
      </c>
      <c r="B341" s="18" t="s">
        <v>313</v>
      </c>
      <c r="C341" s="18" t="s">
        <v>31</v>
      </c>
      <c r="D341" s="18" t="s">
        <v>310</v>
      </c>
      <c r="E341" s="18" t="s">
        <v>314</v>
      </c>
      <c r="F341" s="18" t="s">
        <v>21</v>
      </c>
      <c r="G341" s="18" t="s">
        <v>34</v>
      </c>
      <c r="H341" s="18" t="s">
        <v>19</v>
      </c>
      <c r="I341" s="18" t="s">
        <v>35</v>
      </c>
      <c r="J341" s="7">
        <v>100</v>
      </c>
      <c r="K341" s="19">
        <f>_xlfn.XLOOKUP(Tabell1[[#This Row],[ProduktId]],[1]Prislista!$A:$A,[1]Prislista!$Y:$Y,"")</f>
        <v>100</v>
      </c>
      <c r="L341" s="20">
        <f>IFERROR(Tabell1[[#This Row],[Pris 9e juni 2026]]/Tabell1[[#This Row],[Pris 25e maj2026]]-1,"")</f>
        <v>0</v>
      </c>
      <c r="M341" s="8">
        <f>IFERROR(Tabell1[[#This Row],[Pris 9e juni 2026]]-Tabell1[[#This Row],[Pris 25e maj2026]],"")</f>
        <v>0</v>
      </c>
      <c r="N341" s="21"/>
    </row>
    <row r="342" spans="1:14" customFormat="1" x14ac:dyDescent="0.35">
      <c r="A342" s="17">
        <v>10608</v>
      </c>
      <c r="B342" s="18" t="s">
        <v>315</v>
      </c>
      <c r="C342" s="18" t="s">
        <v>31</v>
      </c>
      <c r="D342" s="18" t="s">
        <v>24</v>
      </c>
      <c r="E342" s="18" t="s">
        <v>29</v>
      </c>
      <c r="F342" s="18" t="s">
        <v>21</v>
      </c>
      <c r="G342" s="18" t="s">
        <v>34</v>
      </c>
      <c r="H342" s="18" t="s">
        <v>19</v>
      </c>
      <c r="I342" s="18" t="s">
        <v>35</v>
      </c>
      <c r="J342" s="7">
        <v>60</v>
      </c>
      <c r="K342" s="19">
        <f>_xlfn.XLOOKUP(Tabell1[[#This Row],[ProduktId]],[1]Prislista!$A:$A,[1]Prislista!$Y:$Y,"")</f>
        <v>60</v>
      </c>
      <c r="L342" s="20">
        <f>IFERROR(Tabell1[[#This Row],[Pris 9e juni 2026]]/Tabell1[[#This Row],[Pris 25e maj2026]]-1,"")</f>
        <v>0</v>
      </c>
      <c r="M342" s="8">
        <f>IFERROR(Tabell1[[#This Row],[Pris 9e juni 2026]]-Tabell1[[#This Row],[Pris 25e maj2026]],"")</f>
        <v>0</v>
      </c>
      <c r="N342" s="21"/>
    </row>
    <row r="343" spans="1:14" customFormat="1" x14ac:dyDescent="0.35">
      <c r="A343" s="23">
        <v>10609</v>
      </c>
      <c r="B343" s="24" t="s">
        <v>316</v>
      </c>
      <c r="C343" s="24" t="s">
        <v>31</v>
      </c>
      <c r="D343" s="24" t="s">
        <v>32</v>
      </c>
      <c r="E343" s="24" t="s">
        <v>57</v>
      </c>
      <c r="F343" s="24" t="s">
        <v>21</v>
      </c>
      <c r="G343" s="24" t="s">
        <v>34</v>
      </c>
      <c r="H343" s="24" t="s">
        <v>19</v>
      </c>
      <c r="I343" s="24" t="s">
        <v>35</v>
      </c>
      <c r="J343" s="25" t="s">
        <v>210</v>
      </c>
      <c r="K343" s="26" t="str">
        <f>_xlfn.XLOOKUP(Tabell1[[#This Row],[ProduktId]],[1]Prislista!$A:$A,[1]Prislista!$Y:$Y,"")</f>
        <v>Null</v>
      </c>
      <c r="L343" s="27" t="str">
        <f>IFERROR(Tabell1[[#This Row],[Pris 9e juni 2026]]/Tabell1[[#This Row],[Pris 25e maj2026]]-1,"")</f>
        <v/>
      </c>
      <c r="M343" s="28" t="str">
        <f>IFERROR(Tabell1[[#This Row],[Pris 9e juni 2026]]-Tabell1[[#This Row],[Pris 25e maj2026]],"")</f>
        <v/>
      </c>
      <c r="N343" s="29"/>
    </row>
  </sheetData>
  <sheetProtection sheet="1" objects="1" scenarios="1" sort="0" autoFilter="0"/>
  <phoneticPr fontId="4" type="noConversion"/>
  <conditionalFormatting sqref="L1:L343">
    <cfRule type="top10" dxfId="3" priority="166" percent="1" bottom="1" rank="10"/>
  </conditionalFormatting>
  <conditionalFormatting sqref="L2:L343">
    <cfRule type="top10" dxfId="2" priority="168" percent="1" rank="10"/>
  </conditionalFormatting>
  <conditionalFormatting sqref="M2:M343">
    <cfRule type="top10" dxfId="1" priority="170" percent="1" bottom="1" rank="10"/>
    <cfRule type="top10" dxfId="0" priority="171" percent="1" rank="10"/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8DC340246BAEA42BB9FE2C2C3619A36" ma:contentTypeVersion="13" ma:contentTypeDescription="Skapa ett nytt dokument." ma:contentTypeScope="" ma:versionID="1d04fa3eb2624f57727d29fbc5f4cd3c">
  <xsd:schema xmlns:xsd="http://www.w3.org/2001/XMLSchema" xmlns:xs="http://www.w3.org/2001/XMLSchema" xmlns:p="http://schemas.microsoft.com/office/2006/metadata/properties" xmlns:ns2="290af336-ee7a-4320-98b8-b71fccf50351" xmlns:ns3="2749059d-496c-47fc-bf79-a3a7f947e920" targetNamespace="http://schemas.microsoft.com/office/2006/metadata/properties" ma:root="true" ma:fieldsID="ea4251c01b956d757799bb0b9aa5cb47" ns2:_="" ns3:_="">
    <xsd:import namespace="290af336-ee7a-4320-98b8-b71fccf50351"/>
    <xsd:import namespace="2749059d-496c-47fc-bf79-a3a7f947e9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0af336-ee7a-4320-98b8-b71fccf5035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Bildmarkeringar" ma:readOnly="false" ma:fieldId="{5cf76f15-5ced-4ddc-b409-7134ff3c332f}" ma:taxonomyMulti="true" ma:sspId="bdc2ef61-8b64-451b-b10e-520ca5a3312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49059d-496c-47fc-bf79-a3a7f947e920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90af336-ee7a-4320-98b8-b71fccf50351">
      <Terms xmlns="http://schemas.microsoft.com/office/infopath/2007/PartnerControls"/>
    </lcf76f155ced4ddcb4097134ff3c332f>
    <SharedWithUsers xmlns="2749059d-496c-47fc-bf79-a3a7f947e920">
      <UserInfo>
        <DisplayName>Fredrik Skärgård</DisplayName>
        <AccountId>16</AccountId>
        <AccountType/>
      </UserInfo>
      <UserInfo>
        <DisplayName>Anna Karlén</DisplayName>
        <AccountId>17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74755FF6-5DE2-483B-88EF-59514C292F2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292AA98-61DB-4D68-9466-EB17E691DA6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90af336-ee7a-4320-98b8-b71fccf50351"/>
    <ds:schemaRef ds:uri="2749059d-496c-47fc-bf79-a3a7f947e92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55DFF72-977B-4EC3-B579-0AE127AA6BB3}">
  <ds:schemaRefs>
    <ds:schemaRef ds:uri="290af336-ee7a-4320-98b8-b71fccf50351"/>
    <ds:schemaRef ds:uri="http://purl.org/dc/dcmitype/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2749059d-496c-47fc-bf79-a3a7f947e920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Nya priser 9 jun 2026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Fredrik Sandberg</dc:creator>
  <cp:keywords/>
  <dc:description/>
  <cp:lastModifiedBy>Sara Cambring</cp:lastModifiedBy>
  <cp:revision/>
  <dcterms:created xsi:type="dcterms:W3CDTF">2015-06-05T18:19:34Z</dcterms:created>
  <dcterms:modified xsi:type="dcterms:W3CDTF">2026-05-11T07:23:03Z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0x010100D8DC340246BAEA42BB9FE2C2C3619A36</vt:lpwstr>
  </property>
  <property fmtid="{D5CDD505-2E9C-101B-9397-08002B2CF9AE}" pid="3" name="MediaServiceImageTags">
    <vt:lpwstr/>
  </property>
</Properties>
</file>